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8730" activeTab="2"/>
  </bookViews>
  <sheets>
    <sheet name="Feb 2012 N°OP" sheetId="1" r:id="rId1"/>
    <sheet name="Feb 2012 $OP" sheetId="2" r:id="rId2"/>
    <sheet name="Feb 2012 US$OP" sheetId="3" r:id="rId3"/>
  </sheets>
  <definedNames>
    <definedName name="_xlnm.Print_Area" localSheetId="1">'Feb 2012 $OP'!$B$2:$L$157</definedName>
    <definedName name="_xlnm.Print_Area" localSheetId="2">'Feb 2012 US$OP'!$B$2:$L$156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<sst xmlns="http://schemas.openxmlformats.org/spreadsheetml/2006/main" count="561" uniqueCount="101">
  <si>
    <t>(2) No participa en el sistema de cámara de compensación</t>
  </si>
  <si>
    <t>(1) Participa como agente liquidador indirecto</t>
  </si>
  <si>
    <t>PM</t>
  </si>
  <si>
    <t>PH</t>
  </si>
  <si>
    <t>RV</t>
  </si>
  <si>
    <t>Cámara de Compensación</t>
  </si>
  <si>
    <t>Contraparte 
Central</t>
  </si>
  <si>
    <t>TOTAL</t>
  </si>
  <si>
    <t>Montos Liquidados por CCLV - Información mensual por participantes</t>
  </si>
  <si>
    <t>Mínimo</t>
  </si>
  <si>
    <t>Máximo</t>
  </si>
  <si>
    <t>Promedio</t>
  </si>
  <si>
    <t>Saldos Netos Liquidados</t>
  </si>
  <si>
    <t>Montos Aceptados</t>
  </si>
  <si>
    <t>Montos 
Aceptados</t>
  </si>
  <si>
    <t>Contraparte Central</t>
  </si>
  <si>
    <t/>
  </si>
  <si>
    <t>Montos
 Aceptados</t>
  </si>
  <si>
    <t>Año</t>
  </si>
  <si>
    <t>Mes</t>
  </si>
  <si>
    <t>Día</t>
  </si>
  <si>
    <t>Válores expresados en unidades de fomento considerando el valor de la UF al día respectivo</t>
  </si>
  <si>
    <t xml:space="preserve">Montos Liquidados por CCLV - Información Diaria </t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</si>
  <si>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</si>
  <si>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</si>
  <si>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</si>
  <si>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</si>
  <si>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</si>
  <si>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</si>
  <si>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</si>
  <si>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</si>
  <si>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</si>
  <si>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</si>
  <si>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</si>
  <si>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</si>
  <si>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</si>
  <si>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</si>
  <si>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Montos Liquidados por CCLV - Información Mensual</t>
  </si>
  <si>
    <t>INFORMACIÓN EN MILES DE UF</t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</si>
  <si>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</si>
  <si>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</si>
  <si>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t>Sistema que se encarga de la compensación y liquidación de instrumentos de renta fija, intermediación financiera y renta variable agrupados de la siguiente manera:</t>
  </si>
  <si>
    <t xml:space="preserve">Sistema de Cámara de Compensación: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</si>
  <si>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</si>
  <si>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Contraparte Central: </t>
  </si>
  <si>
    <t>Para lo anterior CCLV administra los sistemas de compensación y liquidación que se detallan a continuación, siendo estos los únicos sistemas en operación a la fecha.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</si>
  <si>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</si>
  <si>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Fuente: Estadísticas desarrolladas por la SVS en base a información proporcionada por CCLV</t>
  </si>
  <si>
    <t>MONTOS LIQUIDADOS EN SISTEMAS DE COMPENSACIÓN Y LIQUIDACIÓN</t>
  </si>
  <si>
    <t>Información de los Montos Aceptados por participante, se incluyen las compras y ventas.</t>
  </si>
  <si>
    <t>Válores expresados en dólares considerando el valor del dólar al día respectivo</t>
  </si>
  <si>
    <t>INFORMACIÓN EN MILES DE US$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</si>
  <si>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</si>
  <si>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 xml:space="preserve">BANCOESTADO SA CORREDORES DE BOLSA    </t>
  </si>
  <si>
    <t xml:space="preserve">BBVA CORREDORES DE BOLSA LTDA          </t>
  </si>
  <si>
    <t xml:space="preserve">SANTANDER SA CORREDORES DE BOLSA      </t>
  </si>
  <si>
    <t xml:space="preserve">BANCHILE CORREDORES DE BOLSA SA       </t>
  </si>
  <si>
    <t>BICE INVERSIONES CORREDORES DE BOLSA SA</t>
  </si>
  <si>
    <t xml:space="preserve">BCI CORREDOR DE BOLSA SA              </t>
  </si>
  <si>
    <t xml:space="preserve">LARRAIN VIAL SA CORREDORA DE BOLSA    </t>
  </si>
  <si>
    <t xml:space="preserve">CORPBANCA CORREDORES DE BOLSA SA      </t>
  </si>
  <si>
    <t xml:space="preserve">CELFIN CAPITAL SA CORREDORES DE BOLSA </t>
  </si>
  <si>
    <t xml:space="preserve">SCOTIA CORREDORA DE BOLSA CHILE SA    </t>
  </si>
  <si>
    <t xml:space="preserve">EUROAMERICA CORREDORES DE BOLSA SA    </t>
  </si>
  <si>
    <t xml:space="preserve">IM TRUST SA CORREDORES DE BOLSA     </t>
  </si>
  <si>
    <t xml:space="preserve">DEUTSCHE SECURITIES C DE BOLSA LTDA   </t>
  </si>
  <si>
    <t>VALORES SECURITY SACORREDORES DE BOLSA</t>
  </si>
  <si>
    <t xml:space="preserve">PENTA CORREDORES DE BOLSA SA          </t>
  </si>
  <si>
    <t xml:space="preserve">CONSORCIO CORREDORES DE BOLSA SA      </t>
  </si>
  <si>
    <t xml:space="preserve">MERRILL LYNCH CORREDORES DE BOLSA SA  </t>
  </si>
  <si>
    <t xml:space="preserve">CHG CORREDORES DE BOLSA SA            </t>
  </si>
  <si>
    <t xml:space="preserve">MUNITA, CRUZAT Y CLARO SA C DE BOLSA </t>
  </si>
  <si>
    <t xml:space="preserve">CRUZ DEL SUR CORREDORA DE BOLSA SA    </t>
  </si>
  <si>
    <t xml:space="preserve">MBI CORREDORES DE BOLSA SA            </t>
  </si>
  <si>
    <t xml:space="preserve">NEGOCIOS Y VALORES SA C DE BOLSA     </t>
  </si>
  <si>
    <t xml:space="preserve">TANNER CORREDORES DE BOLSA SA         </t>
  </si>
  <si>
    <t xml:space="preserve">FIT RESEARCH CORREDORES DE BOLSA SA   </t>
  </si>
  <si>
    <t xml:space="preserve">GBM CORREDORES DE BOLSA LIMITADA        </t>
  </si>
  <si>
    <t xml:space="preserve">MOLINA Y SWETT SA CORREDORES DE BOLSA </t>
  </si>
  <si>
    <t xml:space="preserve">UGARTE Y CIA CORREDORES DE BOLSA SA  </t>
  </si>
  <si>
    <t xml:space="preserve">FINANZAS Y NEGOCIOS SA  C DE BOLSA   </t>
  </si>
  <si>
    <t xml:space="preserve">MONEDA CORREDORES DE BOLSA LTDA        </t>
  </si>
  <si>
    <t xml:space="preserve">K2 CORREDORES DE BOLSA SA             </t>
  </si>
  <si>
    <t xml:space="preserve">CB CORREDORES DE BOLSA SA             </t>
  </si>
  <si>
    <t xml:space="preserve">JAIME LARRAIN Y CIA C DE BOLSA LTDA  </t>
  </si>
  <si>
    <t>VANTRUST CAPITAL CORREDORES DE BOLSA SA</t>
  </si>
  <si>
    <t xml:space="preserve">YRARRAZAVAL Y CIA C DE BOLSA LTDA    </t>
  </si>
  <si>
    <t xml:space="preserve">CHILEMARKET SA CORREDORES DE BOLSA    </t>
  </si>
  <si>
    <t xml:space="preserve">VALENZUELA LAFOURCADE SA C DE BOLSA  </t>
  </si>
  <si>
    <t xml:space="preserve">ETCHEGARAY SA CORREDORES DE BOLSA     </t>
  </si>
  <si>
    <t xml:space="preserve">ITAU CHILE CORREDOR DE BOLSA LIMITADA   </t>
  </si>
  <si>
    <t>Información de los Montos Aceptados por participante, se incluyen compras y ventas.</t>
  </si>
  <si>
    <t>OPERACIONES ACEPTADAS EN SISTEMAS DE COMPENSACIÓN Y LIQUIDACIÓN</t>
  </si>
  <si>
    <t>FEBRERO 2012</t>
  </si>
  <si>
    <t>Operaciones Aceptadas por CCLV * - Información Mensual</t>
  </si>
  <si>
    <t>* Una punta</t>
  </si>
  <si>
    <t>Operaciones Ingresadas</t>
  </si>
  <si>
    <t>Operaciones Aceptadas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</si>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</sst>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mmm"/>
    <numFmt numFmtId="167" formatCode="mmmm\ yyyy"/>
    <numFmt numFmtId="168" formatCode="_-[$€-2]\ * #,##0.00_-;\-[$€-2]\ * #,##0.00_-;_-[$€-2]\ * &quot;-&quot;??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0"/>
      <name val="Courier New"/>
      <family val="3"/>
    </font>
    <font>
      <b/>
      <sz val="8"/>
      <name val="Tahoma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/>
      <bottom/>
    </border>
    <border>
      <left/>
      <right/>
      <top/>
      <bottom style="medium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20" fillId="25" borderId="0" applyNumberFormat="0" applyBorder="0" applyAlignment="0" applyProtection="0"/>
    <xf numFmtId="0" fontId="36" fillId="26" borderId="0" applyNumberFormat="0" applyBorder="0" applyAlignment="0" applyProtection="0"/>
    <xf numFmtId="0" fontId="20" fillId="17" borderId="0" applyNumberFormat="0" applyBorder="0" applyAlignment="0" applyProtection="0"/>
    <xf numFmtId="0" fontId="36" fillId="27" borderId="0" applyNumberFormat="0" applyBorder="0" applyAlignment="0" applyProtection="0"/>
    <xf numFmtId="0" fontId="20" fillId="19" borderId="0" applyNumberFormat="0" applyBorder="0" applyAlignment="0" applyProtection="0"/>
    <xf numFmtId="0" fontId="36" fillId="28" borderId="0" applyNumberFormat="0" applyBorder="0" applyAlignment="0" applyProtection="0"/>
    <xf numFmtId="0" fontId="20" fillId="29" borderId="0" applyNumberFormat="0" applyBorder="0" applyAlignment="0" applyProtection="0"/>
    <xf numFmtId="0" fontId="36" fillId="30" borderId="0" applyNumberFormat="0" applyBorder="0" applyAlignment="0" applyProtection="0"/>
    <xf numFmtId="0" fontId="20" fillId="31" borderId="0" applyNumberFormat="0" applyBorder="0" applyAlignment="0" applyProtection="0"/>
    <xf numFmtId="0" fontId="36" fillId="32" borderId="0" applyNumberFormat="0" applyBorder="0" applyAlignment="0" applyProtection="0"/>
    <xf numFmtId="0" fontId="20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7" fillId="7" borderId="0" applyNumberFormat="0" applyBorder="0" applyAlignment="0" applyProtection="0"/>
    <xf numFmtId="0" fontId="38" fillId="35" borderId="1" applyNumberFormat="0" applyAlignment="0" applyProtection="0"/>
    <xf numFmtId="0" fontId="21" fillId="36" borderId="2" applyNumberFormat="0" applyAlignment="0" applyProtection="0"/>
    <xf numFmtId="0" fontId="39" fillId="37" borderId="3" applyNumberFormat="0" applyAlignment="0" applyProtection="0"/>
    <xf numFmtId="0" fontId="22" fillId="38" borderId="4" applyNumberFormat="0" applyAlignment="0" applyProtection="0"/>
    <xf numFmtId="0" fontId="40" fillId="0" borderId="5" applyNumberFormat="0" applyFill="0" applyAlignment="0" applyProtection="0"/>
    <xf numFmtId="0" fontId="23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20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20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20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0" fillId="2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20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20" fillId="48" borderId="0" applyNumberFormat="0" applyBorder="0" applyAlignment="0" applyProtection="0"/>
    <xf numFmtId="0" fontId="42" fillId="49" borderId="1" applyNumberFormat="0" applyAlignment="0" applyProtection="0"/>
    <xf numFmtId="0" fontId="24" fillId="13" borderId="2" applyNumberFormat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18" fillId="5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 wrapText="1"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5" borderId="9" applyNumberFormat="0" applyAlignment="0" applyProtection="0"/>
    <xf numFmtId="0" fontId="27" fillId="36" borderId="10" applyNumberFormat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14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15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16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30" fillId="0" borderId="18" applyNumberFormat="0" applyFill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2" fillId="0" borderId="0" xfId="10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65" fontId="2" fillId="0" borderId="0" xfId="10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wrapText="1"/>
    </xf>
    <xf numFmtId="3" fontId="2" fillId="0" borderId="0" xfId="10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165" fontId="2" fillId="0" borderId="0" xfId="10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/>
    </xf>
    <xf numFmtId="165" fontId="2" fillId="0" borderId="19" xfId="100" applyNumberFormat="1" applyFont="1" applyFill="1" applyBorder="1" applyAlignment="1">
      <alignment horizontal="left" wrapText="1"/>
    </xf>
    <xf numFmtId="165" fontId="2" fillId="0" borderId="20" xfId="100" applyNumberFormat="1" applyFont="1" applyFill="1" applyBorder="1" applyAlignment="1">
      <alignment horizontal="left" wrapText="1"/>
    </xf>
    <xf numFmtId="165" fontId="2" fillId="0" borderId="21" xfId="10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/>
    </xf>
    <xf numFmtId="165" fontId="2" fillId="0" borderId="25" xfId="100" applyNumberFormat="1" applyFont="1" applyFill="1" applyBorder="1" applyAlignment="1">
      <alignment horizontal="left" wrapText="1"/>
    </xf>
    <xf numFmtId="165" fontId="2" fillId="0" borderId="26" xfId="100" applyNumberFormat="1" applyFont="1" applyFill="1" applyBorder="1" applyAlignment="1">
      <alignment horizontal="left" wrapText="1"/>
    </xf>
    <xf numFmtId="165" fontId="2" fillId="0" borderId="27" xfId="100" applyNumberFormat="1" applyFont="1" applyFill="1" applyBorder="1" applyAlignment="1">
      <alignment horizontal="left" wrapText="1"/>
    </xf>
    <xf numFmtId="0" fontId="2" fillId="0" borderId="28" xfId="0" applyFont="1" applyBorder="1" applyAlignment="1">
      <alignment/>
    </xf>
    <xf numFmtId="0" fontId="2" fillId="0" borderId="29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NumberFormat="1" applyFont="1" applyFill="1" applyBorder="1" applyAlignment="1">
      <alignment/>
    </xf>
    <xf numFmtId="165" fontId="2" fillId="0" borderId="27" xfId="0" applyNumberFormat="1" applyFont="1" applyFill="1" applyBorder="1" applyAlignment="1">
      <alignment horizontal="left" wrapText="1"/>
    </xf>
    <xf numFmtId="165" fontId="2" fillId="0" borderId="31" xfId="100" applyNumberFormat="1" applyFont="1" applyFill="1" applyBorder="1" applyAlignment="1">
      <alignment horizontal="left" wrapText="1"/>
    </xf>
    <xf numFmtId="165" fontId="2" fillId="0" borderId="32" xfId="100" applyNumberFormat="1" applyFont="1" applyFill="1" applyBorder="1" applyAlignment="1">
      <alignment horizontal="left" wrapText="1"/>
    </xf>
    <xf numFmtId="165" fontId="2" fillId="0" borderId="33" xfId="100" applyNumberFormat="1" applyFont="1" applyFill="1" applyBorder="1" applyAlignment="1">
      <alignment horizontal="left" wrapText="1"/>
    </xf>
    <xf numFmtId="0" fontId="2" fillId="0" borderId="34" xfId="0" applyFont="1" applyBorder="1" applyAlignment="1">
      <alignment/>
    </xf>
    <xf numFmtId="0" fontId="2" fillId="0" borderId="35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/>
    </xf>
    <xf numFmtId="0" fontId="2" fillId="0" borderId="3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41" xfId="0" applyFont="1" applyBorder="1" applyAlignment="1">
      <alignment/>
    </xf>
    <xf numFmtId="0" fontId="2" fillId="0" borderId="29" xfId="0" applyFont="1" applyBorder="1" applyAlignment="1">
      <alignment/>
    </xf>
    <xf numFmtId="0" fontId="4" fillId="0" borderId="30" xfId="0" applyFont="1" applyFill="1" applyBorder="1" applyAlignment="1">
      <alignment/>
    </xf>
    <xf numFmtId="165" fontId="2" fillId="0" borderId="19" xfId="100" applyNumberFormat="1" applyFont="1" applyFill="1" applyBorder="1" applyAlignment="1">
      <alignment horizontal="center"/>
    </xf>
    <xf numFmtId="165" fontId="2" fillId="0" borderId="20" xfId="100" applyNumberFormat="1" applyFont="1" applyFill="1" applyBorder="1" applyAlignment="1">
      <alignment horizontal="center"/>
    </xf>
    <xf numFmtId="165" fontId="2" fillId="0" borderId="42" xfId="100" applyNumberFormat="1" applyFont="1" applyFill="1" applyBorder="1" applyAlignment="1">
      <alignment horizontal="center"/>
    </xf>
    <xf numFmtId="165" fontId="2" fillId="0" borderId="25" xfId="100" applyNumberFormat="1" applyFont="1" applyFill="1" applyBorder="1" applyAlignment="1">
      <alignment horizontal="center"/>
    </xf>
    <xf numFmtId="165" fontId="2" fillId="0" borderId="26" xfId="100" applyNumberFormat="1" applyFont="1" applyFill="1" applyBorder="1" applyAlignment="1">
      <alignment horizontal="center"/>
    </xf>
    <xf numFmtId="165" fontId="2" fillId="0" borderId="41" xfId="100" applyNumberFormat="1" applyFont="1" applyFill="1" applyBorder="1" applyAlignment="1">
      <alignment horizontal="center"/>
    </xf>
    <xf numFmtId="165" fontId="2" fillId="0" borderId="31" xfId="100" applyNumberFormat="1" applyFont="1" applyFill="1" applyBorder="1" applyAlignment="1">
      <alignment horizontal="center"/>
    </xf>
    <xf numFmtId="165" fontId="2" fillId="0" borderId="32" xfId="100" applyNumberFormat="1" applyFont="1" applyFill="1" applyBorder="1" applyAlignment="1">
      <alignment horizontal="center"/>
    </xf>
    <xf numFmtId="165" fontId="2" fillId="0" borderId="43" xfId="100" applyNumberFormat="1" applyFont="1" applyFill="1" applyBorder="1" applyAlignment="1">
      <alignment horizontal="center"/>
    </xf>
    <xf numFmtId="165" fontId="2" fillId="0" borderId="44" xfId="100" applyNumberFormat="1" applyFont="1" applyFill="1" applyBorder="1" applyAlignment="1">
      <alignment horizontal="center"/>
    </xf>
    <xf numFmtId="165" fontId="2" fillId="0" borderId="45" xfId="10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165" fontId="2" fillId="0" borderId="19" xfId="100" applyNumberFormat="1" applyFont="1" applyFill="1" applyBorder="1" applyAlignment="1">
      <alignment/>
    </xf>
    <xf numFmtId="165" fontId="2" fillId="0" borderId="20" xfId="100" applyNumberFormat="1" applyFont="1" applyFill="1" applyBorder="1" applyAlignment="1">
      <alignment/>
    </xf>
    <xf numFmtId="165" fontId="2" fillId="0" borderId="50" xfId="10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7" fillId="0" borderId="50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right" wrapText="1"/>
    </xf>
    <xf numFmtId="165" fontId="2" fillId="0" borderId="25" xfId="100" applyNumberFormat="1" applyFont="1" applyFill="1" applyBorder="1" applyAlignment="1">
      <alignment/>
    </xf>
    <xf numFmtId="165" fontId="2" fillId="0" borderId="26" xfId="100" applyNumberFormat="1" applyFont="1" applyFill="1" applyBorder="1" applyAlignment="1">
      <alignment/>
    </xf>
    <xf numFmtId="165" fontId="2" fillId="0" borderId="51" xfId="10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7" fillId="0" borderId="51" xfId="0" applyFont="1" applyFill="1" applyBorder="1" applyAlignment="1">
      <alignment horizontal="right" wrapText="1"/>
    </xf>
    <xf numFmtId="0" fontId="7" fillId="0" borderId="26" xfId="0" applyFont="1" applyFill="1" applyBorder="1" applyAlignment="1">
      <alignment horizontal="right" wrapText="1"/>
    </xf>
    <xf numFmtId="165" fontId="2" fillId="0" borderId="0" xfId="100" applyNumberFormat="1" applyFont="1" applyAlignment="1">
      <alignment/>
    </xf>
    <xf numFmtId="165" fontId="2" fillId="0" borderId="0" xfId="10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65" fontId="2" fillId="0" borderId="31" xfId="100" applyNumberFormat="1" applyFont="1" applyFill="1" applyBorder="1" applyAlignment="1">
      <alignment/>
    </xf>
    <xf numFmtId="165" fontId="2" fillId="0" borderId="32" xfId="100" applyNumberFormat="1" applyFont="1" applyFill="1" applyBorder="1" applyAlignment="1">
      <alignment/>
    </xf>
    <xf numFmtId="165" fontId="2" fillId="0" borderId="52" xfId="10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7" fillId="0" borderId="52" xfId="0" applyFont="1" applyFill="1" applyBorder="1" applyAlignment="1">
      <alignment horizontal="right" wrapText="1"/>
    </xf>
    <xf numFmtId="0" fontId="7" fillId="0" borderId="32" xfId="0" applyFont="1" applyFill="1" applyBorder="1" applyAlignment="1">
      <alignment horizontal="right" wrapText="1"/>
    </xf>
    <xf numFmtId="0" fontId="4" fillId="0" borderId="53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Alignment="1">
      <alignment/>
    </xf>
    <xf numFmtId="0" fontId="2" fillId="0" borderId="41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165" fontId="2" fillId="0" borderId="24" xfId="10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165" fontId="2" fillId="0" borderId="30" xfId="100" applyNumberFormat="1" applyFont="1" applyFill="1" applyBorder="1" applyAlignment="1">
      <alignment horizontal="center"/>
    </xf>
    <xf numFmtId="0" fontId="4" fillId="0" borderId="25" xfId="0" applyFont="1" applyBorder="1" applyAlignment="1">
      <alignment/>
    </xf>
    <xf numFmtId="165" fontId="2" fillId="0" borderId="36" xfId="100" applyNumberFormat="1" applyFont="1" applyFill="1" applyBorder="1" applyAlignment="1">
      <alignment horizontal="center"/>
    </xf>
    <xf numFmtId="0" fontId="4" fillId="0" borderId="31" xfId="0" applyFont="1" applyBorder="1" applyAlignment="1">
      <alignment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54" xfId="0" applyNumberFormat="1" applyFont="1" applyBorder="1" applyAlignment="1">
      <alignment horizontal="center" wrapText="1"/>
    </xf>
    <xf numFmtId="3" fontId="4" fillId="0" borderId="49" xfId="0" applyNumberFormat="1" applyFont="1" applyBorder="1" applyAlignment="1">
      <alignment horizontal="center" wrapText="1"/>
    </xf>
    <xf numFmtId="3" fontId="2" fillId="0" borderId="46" xfId="0" applyNumberFormat="1" applyFont="1" applyBorder="1" applyAlignment="1">
      <alignment horizontal="center" wrapText="1"/>
    </xf>
    <xf numFmtId="3" fontId="2" fillId="0" borderId="47" xfId="0" applyNumberFormat="1" applyFont="1" applyBorder="1" applyAlignment="1">
      <alignment horizontal="center" wrapText="1"/>
    </xf>
    <xf numFmtId="3" fontId="2" fillId="0" borderId="55" xfId="100" applyNumberFormat="1" applyFont="1" applyBorder="1" applyAlignment="1">
      <alignment horizontal="center" wrapText="1"/>
    </xf>
    <xf numFmtId="3" fontId="2" fillId="0" borderId="56" xfId="100" applyNumberFormat="1" applyFont="1" applyBorder="1" applyAlignment="1">
      <alignment horizontal="center" wrapText="1"/>
    </xf>
    <xf numFmtId="3" fontId="2" fillId="0" borderId="57" xfId="100" applyNumberFormat="1" applyFont="1" applyBorder="1" applyAlignment="1">
      <alignment horizontal="center" wrapText="1"/>
    </xf>
    <xf numFmtId="3" fontId="2" fillId="0" borderId="46" xfId="100" applyNumberFormat="1" applyFont="1" applyBorder="1" applyAlignment="1">
      <alignment horizontal="center" wrapText="1"/>
    </xf>
    <xf numFmtId="3" fontId="2" fillId="0" borderId="47" xfId="10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3" fontId="2" fillId="0" borderId="25" xfId="0" applyNumberFormat="1" applyFont="1" applyBorder="1" applyAlignment="1">
      <alignment horizontal="center" wrapText="1"/>
    </xf>
    <xf numFmtId="3" fontId="2" fillId="0" borderId="41" xfId="0" applyNumberFormat="1" applyFont="1" applyBorder="1" applyAlignment="1">
      <alignment horizontal="center" wrapText="1"/>
    </xf>
    <xf numFmtId="3" fontId="2" fillId="0" borderId="51" xfId="0" applyNumberFormat="1" applyFont="1" applyBorder="1" applyAlignment="1">
      <alignment horizontal="center" wrapText="1"/>
    </xf>
    <xf numFmtId="3" fontId="2" fillId="0" borderId="26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left" wrapText="1"/>
    </xf>
    <xf numFmtId="3" fontId="2" fillId="0" borderId="31" xfId="0" applyNumberFormat="1" applyFont="1" applyBorder="1" applyAlignment="1">
      <alignment horizontal="center" wrapText="1"/>
    </xf>
    <xf numFmtId="3" fontId="2" fillId="0" borderId="43" xfId="0" applyNumberFormat="1" applyFont="1" applyBorder="1" applyAlignment="1">
      <alignment horizontal="center" wrapText="1"/>
    </xf>
    <xf numFmtId="3" fontId="2" fillId="0" borderId="52" xfId="0" applyNumberFormat="1" applyFont="1" applyBorder="1" applyAlignment="1">
      <alignment horizontal="center" wrapText="1"/>
    </xf>
    <xf numFmtId="3" fontId="2" fillId="0" borderId="32" xfId="0" applyNumberFormat="1" applyFont="1" applyBorder="1" applyAlignment="1">
      <alignment horizontal="center" wrapText="1"/>
    </xf>
    <xf numFmtId="0" fontId="2" fillId="0" borderId="36" xfId="0" applyFont="1" applyBorder="1" applyAlignment="1">
      <alignment horizontal="left" wrapText="1"/>
    </xf>
    <xf numFmtId="0" fontId="4" fillId="0" borderId="58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65" xfId="0" applyFont="1" applyBorder="1" applyAlignment="1">
      <alignment horizontal="left" vertical="top"/>
    </xf>
    <xf numFmtId="0" fontId="2" fillId="0" borderId="66" xfId="0" applyFont="1" applyBorder="1" applyAlignment="1">
      <alignment horizontal="left" vertical="top"/>
    </xf>
    <xf numFmtId="0" fontId="4" fillId="0" borderId="66" xfId="0" applyFont="1" applyBorder="1" applyAlignment="1">
      <alignment horizontal="left" vertical="top"/>
    </xf>
    <xf numFmtId="0" fontId="2" fillId="0" borderId="66" xfId="0" applyFont="1" applyBorder="1" applyAlignment="1">
      <alignment horizontal="center" vertical="top"/>
    </xf>
    <xf numFmtId="0" fontId="4" fillId="0" borderId="6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68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2" fillId="0" borderId="0" xfId="0" applyFont="1" applyBorder="1" applyAlignment="1">
      <alignment wrapText="1"/>
    </xf>
    <xf numFmtId="0" fontId="4" fillId="0" borderId="55" xfId="0" applyFont="1" applyFill="1" applyBorder="1" applyAlignment="1">
      <alignment horizontal="center" wrapText="1"/>
    </xf>
    <xf numFmtId="165" fontId="2" fillId="0" borderId="44" xfId="100" applyNumberFormat="1" applyFont="1" applyFill="1" applyBorder="1" applyAlignment="1">
      <alignment/>
    </xf>
    <xf numFmtId="165" fontId="2" fillId="0" borderId="45" xfId="100" applyNumberFormat="1" applyFont="1" applyFill="1" applyBorder="1" applyAlignment="1">
      <alignment/>
    </xf>
    <xf numFmtId="165" fontId="2" fillId="0" borderId="69" xfId="10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2" fillId="0" borderId="19" xfId="0" applyNumberFormat="1" applyFont="1" applyBorder="1" applyAlignment="1">
      <alignment horizontal="center" wrapText="1"/>
    </xf>
    <xf numFmtId="3" fontId="2" fillId="0" borderId="42" xfId="0" applyNumberFormat="1" applyFont="1" applyBorder="1" applyAlignment="1">
      <alignment horizontal="center" wrapText="1"/>
    </xf>
    <xf numFmtId="3" fontId="2" fillId="0" borderId="50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wrapText="1"/>
    </xf>
    <xf numFmtId="0" fontId="4" fillId="0" borderId="58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 wrapText="1"/>
    </xf>
    <xf numFmtId="0" fontId="4" fillId="0" borderId="6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41" xfId="0" applyFont="1" applyBorder="1" applyAlignment="1">
      <alignment horizontal="left" vertical="top"/>
    </xf>
    <xf numFmtId="0" fontId="35" fillId="55" borderId="0" xfId="115" applyFont="1" applyFill="1">
      <alignment/>
      <protection/>
    </xf>
    <xf numFmtId="0" fontId="2" fillId="55" borderId="0" xfId="116" applyFont="1" applyFill="1">
      <alignment/>
      <protection/>
    </xf>
    <xf numFmtId="0" fontId="2" fillId="55" borderId="0" xfId="116" applyFont="1" applyFill="1" applyBorder="1" applyAlignment="1">
      <alignment wrapText="1"/>
      <protection/>
    </xf>
    <xf numFmtId="0" fontId="4" fillId="55" borderId="0" xfId="116" applyFont="1" applyFill="1" applyBorder="1" applyAlignment="1">
      <alignment horizontal="left" vertical="top"/>
      <protection/>
    </xf>
    <xf numFmtId="0" fontId="2" fillId="55" borderId="0" xfId="116" applyFont="1" applyFill="1" applyBorder="1" applyAlignment="1">
      <alignment horizontal="left" vertical="top"/>
      <protection/>
    </xf>
    <xf numFmtId="0" fontId="2" fillId="55" borderId="0" xfId="116" applyFont="1" applyFill="1" applyBorder="1" applyAlignment="1">
      <alignment horizontal="center" vertical="top"/>
      <protection/>
    </xf>
    <xf numFmtId="0" fontId="4" fillId="55" borderId="67" xfId="116" applyFont="1" applyFill="1" applyBorder="1" applyAlignment="1">
      <alignment horizontal="left" vertical="top"/>
      <protection/>
    </xf>
    <xf numFmtId="0" fontId="2" fillId="55" borderId="66" xfId="116" applyFont="1" applyFill="1" applyBorder="1" applyAlignment="1">
      <alignment horizontal="center" vertical="top"/>
      <protection/>
    </xf>
    <xf numFmtId="0" fontId="4" fillId="55" borderId="66" xfId="116" applyFont="1" applyFill="1" applyBorder="1" applyAlignment="1">
      <alignment horizontal="left" vertical="top"/>
      <protection/>
    </xf>
    <xf numFmtId="0" fontId="2" fillId="55" borderId="66" xfId="116" applyFont="1" applyFill="1" applyBorder="1" applyAlignment="1">
      <alignment horizontal="left" vertical="top"/>
      <protection/>
    </xf>
    <xf numFmtId="0" fontId="2" fillId="55" borderId="65" xfId="116" applyFont="1" applyFill="1" applyBorder="1" applyAlignment="1">
      <alignment horizontal="left" vertical="top"/>
      <protection/>
    </xf>
    <xf numFmtId="0" fontId="4" fillId="55" borderId="0" xfId="116" applyFont="1" applyFill="1">
      <alignment/>
      <protection/>
    </xf>
    <xf numFmtId="49" fontId="4" fillId="55" borderId="0" xfId="116" applyNumberFormat="1" applyFont="1" applyFill="1">
      <alignment/>
      <protection/>
    </xf>
    <xf numFmtId="0" fontId="4" fillId="55" borderId="49" xfId="116" applyFont="1" applyFill="1" applyBorder="1" applyAlignment="1">
      <alignment horizontal="center"/>
      <protection/>
    </xf>
    <xf numFmtId="0" fontId="4" fillId="55" borderId="48" xfId="116" applyFont="1" applyFill="1" applyBorder="1" applyAlignment="1">
      <alignment horizontal="center"/>
      <protection/>
    </xf>
    <xf numFmtId="0" fontId="4" fillId="55" borderId="59" xfId="116" applyFont="1" applyFill="1" applyBorder="1" applyAlignment="1">
      <alignment horizontal="center" wrapText="1"/>
      <protection/>
    </xf>
    <xf numFmtId="0" fontId="4" fillId="55" borderId="58" xfId="116" applyFont="1" applyFill="1" applyBorder="1" applyAlignment="1">
      <alignment horizontal="center" wrapText="1"/>
      <protection/>
    </xf>
    <xf numFmtId="0" fontId="4" fillId="55" borderId="62" xfId="116" applyFont="1" applyFill="1" applyBorder="1" applyAlignment="1">
      <alignment horizontal="center" wrapText="1"/>
      <protection/>
    </xf>
    <xf numFmtId="0" fontId="4" fillId="55" borderId="61" xfId="116" applyFont="1" applyFill="1" applyBorder="1" applyAlignment="1">
      <alignment horizontal="center" wrapText="1"/>
      <protection/>
    </xf>
    <xf numFmtId="0" fontId="4" fillId="55" borderId="60" xfId="116" applyFont="1" applyFill="1" applyBorder="1" applyAlignment="1">
      <alignment horizontal="center" wrapText="1"/>
      <protection/>
    </xf>
    <xf numFmtId="0" fontId="4" fillId="55" borderId="70" xfId="116" applyFont="1" applyFill="1" applyBorder="1" applyAlignment="1">
      <alignment horizontal="center" wrapText="1"/>
      <protection/>
    </xf>
    <xf numFmtId="0" fontId="4" fillId="55" borderId="71" xfId="116" applyFont="1" applyFill="1" applyBorder="1" applyAlignment="1">
      <alignment horizontal="center" wrapText="1"/>
      <protection/>
    </xf>
    <xf numFmtId="0" fontId="2" fillId="55" borderId="25" xfId="116" applyFont="1" applyFill="1" applyBorder="1">
      <alignment/>
      <protection/>
    </xf>
    <xf numFmtId="3" fontId="2" fillId="55" borderId="26" xfId="105" applyNumberFormat="1" applyFont="1" applyFill="1" applyBorder="1" applyAlignment="1">
      <alignment horizontal="center" wrapText="1"/>
    </xf>
    <xf numFmtId="3" fontId="2" fillId="55" borderId="25" xfId="105" applyNumberFormat="1" applyFont="1" applyFill="1" applyBorder="1" applyAlignment="1">
      <alignment horizontal="center" wrapText="1"/>
    </xf>
    <xf numFmtId="3" fontId="2" fillId="55" borderId="41" xfId="105" applyNumberFormat="1" applyFont="1" applyFill="1" applyBorder="1" applyAlignment="1">
      <alignment horizontal="center" wrapText="1"/>
    </xf>
    <xf numFmtId="3" fontId="2" fillId="55" borderId="51" xfId="105" applyNumberFormat="1" applyFont="1" applyFill="1" applyBorder="1" applyAlignment="1">
      <alignment horizontal="center" wrapText="1"/>
    </xf>
    <xf numFmtId="3" fontId="2" fillId="55" borderId="30" xfId="105" applyNumberFormat="1" applyFont="1" applyFill="1" applyBorder="1" applyAlignment="1">
      <alignment horizontal="center" wrapText="1"/>
    </xf>
    <xf numFmtId="3" fontId="2" fillId="55" borderId="32" xfId="116" applyNumberFormat="1" applyFont="1" applyFill="1" applyBorder="1" applyAlignment="1">
      <alignment horizontal="center" wrapText="1"/>
      <protection/>
    </xf>
    <xf numFmtId="3" fontId="2" fillId="55" borderId="31" xfId="116" applyNumberFormat="1" applyFont="1" applyFill="1" applyBorder="1" applyAlignment="1">
      <alignment horizontal="center" wrapText="1"/>
      <protection/>
    </xf>
    <xf numFmtId="3" fontId="2" fillId="55" borderId="26" xfId="116" applyNumberFormat="1" applyFont="1" applyFill="1" applyBorder="1" applyAlignment="1">
      <alignment horizontal="center" wrapText="1"/>
      <protection/>
    </xf>
    <xf numFmtId="3" fontId="2" fillId="55" borderId="25" xfId="116" applyNumberFormat="1" applyFont="1" applyFill="1" applyBorder="1" applyAlignment="1">
      <alignment horizontal="center" wrapText="1"/>
      <protection/>
    </xf>
    <xf numFmtId="0" fontId="2" fillId="55" borderId="19" xfId="116" applyFont="1" applyFill="1" applyBorder="1">
      <alignment/>
      <protection/>
    </xf>
    <xf numFmtId="3" fontId="2" fillId="55" borderId="47" xfId="105" applyNumberFormat="1" applyFont="1" applyFill="1" applyBorder="1" applyAlignment="1">
      <alignment horizontal="center" wrapText="1"/>
    </xf>
    <xf numFmtId="3" fontId="2" fillId="55" borderId="46" xfId="105" applyNumberFormat="1" applyFont="1" applyFill="1" applyBorder="1" applyAlignment="1">
      <alignment horizontal="center" wrapText="1"/>
    </xf>
    <xf numFmtId="3" fontId="2" fillId="55" borderId="57" xfId="105" applyNumberFormat="1" applyFont="1" applyFill="1" applyBorder="1" applyAlignment="1">
      <alignment horizontal="center" wrapText="1"/>
    </xf>
    <xf numFmtId="3" fontId="2" fillId="55" borderId="56" xfId="105" applyNumberFormat="1" applyFont="1" applyFill="1" applyBorder="1" applyAlignment="1">
      <alignment horizontal="center" wrapText="1"/>
    </xf>
    <xf numFmtId="3" fontId="2" fillId="55" borderId="55" xfId="105" applyNumberFormat="1" applyFont="1" applyFill="1" applyBorder="1" applyAlignment="1">
      <alignment horizontal="center" wrapText="1"/>
    </xf>
    <xf numFmtId="3" fontId="2" fillId="55" borderId="20" xfId="116" applyNumberFormat="1" applyFont="1" applyFill="1" applyBorder="1" applyAlignment="1">
      <alignment horizontal="center" wrapText="1"/>
      <protection/>
    </xf>
    <xf numFmtId="3" fontId="2" fillId="55" borderId="19" xfId="116" applyNumberFormat="1" applyFont="1" applyFill="1" applyBorder="1" applyAlignment="1">
      <alignment horizontal="center" wrapText="1"/>
      <protection/>
    </xf>
    <xf numFmtId="3" fontId="4" fillId="55" borderId="49" xfId="116" applyNumberFormat="1" applyFont="1" applyFill="1" applyBorder="1" applyAlignment="1">
      <alignment horizontal="center" wrapText="1"/>
      <protection/>
    </xf>
    <xf numFmtId="3" fontId="4" fillId="55" borderId="72" xfId="116" applyNumberFormat="1" applyFont="1" applyFill="1" applyBorder="1" applyAlignment="1">
      <alignment horizontal="center" wrapText="1"/>
      <protection/>
    </xf>
    <xf numFmtId="3" fontId="4" fillId="55" borderId="53" xfId="116" applyNumberFormat="1" applyFont="1" applyFill="1" applyBorder="1" applyAlignment="1">
      <alignment horizontal="center" wrapText="1"/>
      <protection/>
    </xf>
    <xf numFmtId="3" fontId="4" fillId="55" borderId="48" xfId="116" applyNumberFormat="1" applyFont="1" applyFill="1" applyBorder="1" applyAlignment="1">
      <alignment horizontal="center" wrapText="1"/>
      <protection/>
    </xf>
    <xf numFmtId="3" fontId="4" fillId="55" borderId="62" xfId="116" applyNumberFormat="1" applyFont="1" applyFill="1" applyBorder="1" applyAlignment="1">
      <alignment horizontal="center" wrapText="1"/>
      <protection/>
    </xf>
    <xf numFmtId="3" fontId="4" fillId="55" borderId="58" xfId="116" applyNumberFormat="1" applyFont="1" applyFill="1" applyBorder="1" applyAlignment="1">
      <alignment horizontal="center" wrapText="1"/>
      <protection/>
    </xf>
    <xf numFmtId="0" fontId="2" fillId="55" borderId="36" xfId="116" applyFont="1" applyFill="1" applyBorder="1" applyAlignment="1">
      <alignment horizontal="left" wrapText="1"/>
      <protection/>
    </xf>
    <xf numFmtId="3" fontId="2" fillId="55" borderId="45" xfId="116" applyNumberFormat="1" applyFont="1" applyFill="1" applyBorder="1" applyAlignment="1">
      <alignment horizontal="center" wrapText="1"/>
      <protection/>
    </xf>
    <xf numFmtId="3" fontId="2" fillId="55" borderId="44" xfId="116" applyNumberFormat="1" applyFont="1" applyFill="1" applyBorder="1" applyAlignment="1">
      <alignment horizontal="center" wrapText="1"/>
      <protection/>
    </xf>
    <xf numFmtId="3" fontId="2" fillId="55" borderId="69" xfId="116" applyNumberFormat="1" applyFont="1" applyFill="1" applyBorder="1" applyAlignment="1">
      <alignment horizontal="center" wrapText="1"/>
      <protection/>
    </xf>
    <xf numFmtId="0" fontId="2" fillId="55" borderId="30" xfId="116" applyFont="1" applyFill="1" applyBorder="1" applyAlignment="1">
      <alignment horizontal="left" wrapText="1"/>
      <protection/>
    </xf>
    <xf numFmtId="3" fontId="2" fillId="55" borderId="51" xfId="116" applyNumberFormat="1" applyFont="1" applyFill="1" applyBorder="1" applyAlignment="1">
      <alignment horizontal="center" wrapText="1"/>
      <protection/>
    </xf>
    <xf numFmtId="0" fontId="2" fillId="55" borderId="24" xfId="116" applyFont="1" applyFill="1" applyBorder="1" applyAlignment="1">
      <alignment horizontal="left" wrapText="1"/>
      <protection/>
    </xf>
    <xf numFmtId="3" fontId="2" fillId="55" borderId="47" xfId="116" applyNumberFormat="1" applyFont="1" applyFill="1" applyBorder="1" applyAlignment="1">
      <alignment horizontal="center" wrapText="1"/>
      <protection/>
    </xf>
    <xf numFmtId="3" fontId="2" fillId="55" borderId="46" xfId="116" applyNumberFormat="1" applyFont="1" applyFill="1" applyBorder="1" applyAlignment="1">
      <alignment horizontal="center" wrapText="1"/>
      <protection/>
    </xf>
    <xf numFmtId="3" fontId="2" fillId="55" borderId="52" xfId="116" applyNumberFormat="1" applyFont="1" applyFill="1" applyBorder="1" applyAlignment="1">
      <alignment horizontal="center" wrapText="1"/>
      <protection/>
    </xf>
    <xf numFmtId="0" fontId="4" fillId="55" borderId="0" xfId="116" applyFont="1" applyFill="1" applyBorder="1" applyAlignment="1">
      <alignment horizontal="center" wrapText="1"/>
      <protection/>
    </xf>
    <xf numFmtId="3" fontId="4" fillId="55" borderId="0" xfId="116" applyNumberFormat="1" applyFont="1" applyFill="1" applyBorder="1" applyAlignment="1">
      <alignment horizontal="center" wrapText="1"/>
      <protection/>
    </xf>
    <xf numFmtId="0" fontId="4" fillId="55" borderId="0" xfId="116" applyFont="1" applyFill="1" applyBorder="1" applyAlignment="1">
      <alignment horizontal="left"/>
      <protection/>
    </xf>
    <xf numFmtId="0" fontId="2" fillId="55" borderId="0" xfId="116" applyFont="1" applyFill="1" applyBorder="1" applyAlignment="1">
      <alignment horizontal="left"/>
      <protection/>
    </xf>
    <xf numFmtId="0" fontId="4" fillId="55" borderId="20" xfId="116" applyFont="1" applyFill="1" applyBorder="1" applyAlignment="1">
      <alignment horizontal="center" wrapText="1"/>
      <protection/>
    </xf>
    <xf numFmtId="0" fontId="4" fillId="55" borderId="19" xfId="116" applyFont="1" applyFill="1" applyBorder="1" applyAlignment="1">
      <alignment horizontal="center" wrapText="1"/>
      <protection/>
    </xf>
    <xf numFmtId="0" fontId="4" fillId="55" borderId="47" xfId="116" applyFont="1" applyFill="1" applyBorder="1" applyAlignment="1">
      <alignment horizontal="center" wrapText="1"/>
      <protection/>
    </xf>
    <xf numFmtId="0" fontId="4" fillId="55" borderId="46" xfId="116" applyFont="1" applyFill="1" applyBorder="1" applyAlignment="1">
      <alignment horizontal="center" wrapText="1"/>
      <protection/>
    </xf>
    <xf numFmtId="0" fontId="4" fillId="55" borderId="31" xfId="116" applyFont="1" applyFill="1" applyBorder="1" applyAlignment="1">
      <alignment/>
      <protection/>
    </xf>
    <xf numFmtId="165" fontId="2" fillId="55" borderId="32" xfId="105" applyNumberFormat="1" applyFont="1" applyFill="1" applyBorder="1" applyAlignment="1">
      <alignment horizontal="center"/>
    </xf>
    <xf numFmtId="165" fontId="2" fillId="55" borderId="31" xfId="105" applyNumberFormat="1" applyFont="1" applyFill="1" applyBorder="1" applyAlignment="1">
      <alignment horizontal="center"/>
    </xf>
    <xf numFmtId="165" fontId="2" fillId="55" borderId="43" xfId="105" applyNumberFormat="1" applyFont="1" applyFill="1" applyBorder="1" applyAlignment="1">
      <alignment horizontal="center"/>
    </xf>
    <xf numFmtId="165" fontId="2" fillId="55" borderId="36" xfId="105" applyNumberFormat="1" applyFont="1" applyFill="1" applyBorder="1" applyAlignment="1">
      <alignment horizontal="center"/>
    </xf>
    <xf numFmtId="0" fontId="4" fillId="55" borderId="25" xfId="116" applyFont="1" applyFill="1" applyBorder="1" applyAlignment="1">
      <alignment/>
      <protection/>
    </xf>
    <xf numFmtId="165" fontId="2" fillId="55" borderId="26" xfId="105" applyNumberFormat="1" applyFont="1" applyFill="1" applyBorder="1" applyAlignment="1">
      <alignment horizontal="center"/>
    </xf>
    <xf numFmtId="165" fontId="2" fillId="55" borderId="25" xfId="105" applyNumberFormat="1" applyFont="1" applyFill="1" applyBorder="1" applyAlignment="1">
      <alignment horizontal="center"/>
    </xf>
    <xf numFmtId="165" fontId="2" fillId="55" borderId="41" xfId="105" applyNumberFormat="1" applyFont="1" applyFill="1" applyBorder="1" applyAlignment="1">
      <alignment horizontal="center"/>
    </xf>
    <xf numFmtId="165" fontId="2" fillId="55" borderId="30" xfId="105" applyNumberFormat="1" applyFont="1" applyFill="1" applyBorder="1" applyAlignment="1">
      <alignment horizontal="center"/>
    </xf>
    <xf numFmtId="0" fontId="4" fillId="55" borderId="19" xfId="116" applyFont="1" applyFill="1" applyBorder="1" applyAlignment="1">
      <alignment/>
      <protection/>
    </xf>
    <xf numFmtId="165" fontId="2" fillId="55" borderId="20" xfId="105" applyNumberFormat="1" applyFont="1" applyFill="1" applyBorder="1" applyAlignment="1">
      <alignment horizontal="center"/>
    </xf>
    <xf numFmtId="165" fontId="2" fillId="55" borderId="19" xfId="105" applyNumberFormat="1" applyFont="1" applyFill="1" applyBorder="1" applyAlignment="1">
      <alignment horizontal="center"/>
    </xf>
    <xf numFmtId="165" fontId="2" fillId="55" borderId="42" xfId="105" applyNumberFormat="1" applyFont="1" applyFill="1" applyBorder="1" applyAlignment="1">
      <alignment horizontal="center"/>
    </xf>
    <xf numFmtId="165" fontId="2" fillId="55" borderId="24" xfId="105" applyNumberFormat="1" applyFont="1" applyFill="1" applyBorder="1" applyAlignment="1">
      <alignment horizontal="center"/>
    </xf>
    <xf numFmtId="0" fontId="9" fillId="36" borderId="40" xfId="116" applyFont="1" applyFill="1" applyBorder="1" applyAlignment="1">
      <alignment horizontal="center" vertical="center" wrapText="1"/>
      <protection/>
    </xf>
    <xf numFmtId="0" fontId="2" fillId="0" borderId="64" xfId="116" applyFont="1" applyBorder="1" applyAlignment="1">
      <alignment horizontal="center" vertical="center" wrapText="1"/>
      <protection/>
    </xf>
    <xf numFmtId="49" fontId="10" fillId="36" borderId="40" xfId="116" applyNumberFormat="1" applyFont="1" applyFill="1" applyBorder="1" applyAlignment="1">
      <alignment horizontal="center" vertical="center" wrapText="1"/>
      <protection/>
    </xf>
    <xf numFmtId="0" fontId="2" fillId="36" borderId="63" xfId="116" applyFont="1" applyFill="1" applyBorder="1" applyAlignment="1">
      <alignment horizontal="center" vertical="center" wrapText="1"/>
      <protection/>
    </xf>
    <xf numFmtId="0" fontId="2" fillId="55" borderId="73" xfId="116" applyFont="1" applyFill="1" applyBorder="1" applyAlignment="1">
      <alignment horizontal="left"/>
      <protection/>
    </xf>
    <xf numFmtId="0" fontId="2" fillId="55" borderId="55" xfId="116" applyFont="1" applyFill="1" applyBorder="1" applyAlignment="1">
      <alignment horizontal="left" vertical="top" wrapText="1"/>
      <protection/>
    </xf>
    <xf numFmtId="0" fontId="2" fillId="55" borderId="74" xfId="116" applyFont="1" applyFill="1" applyBorder="1" applyAlignment="1">
      <alignment wrapText="1"/>
      <protection/>
    </xf>
    <xf numFmtId="0" fontId="2" fillId="55" borderId="57" xfId="116" applyFont="1" applyFill="1" applyBorder="1" applyAlignment="1">
      <alignment wrapText="1"/>
      <protection/>
    </xf>
    <xf numFmtId="0" fontId="2" fillId="55" borderId="75" xfId="116" applyFont="1" applyFill="1" applyBorder="1" applyAlignment="1">
      <alignment wrapText="1"/>
      <protection/>
    </xf>
    <xf numFmtId="0" fontId="2" fillId="55" borderId="0" xfId="116" applyFont="1" applyFill="1" applyBorder="1" applyAlignment="1">
      <alignment wrapText="1"/>
      <protection/>
    </xf>
    <xf numFmtId="0" fontId="2" fillId="55" borderId="68" xfId="116" applyFont="1" applyFill="1" applyBorder="1" applyAlignment="1">
      <alignment wrapText="1"/>
      <protection/>
    </xf>
    <xf numFmtId="0" fontId="2" fillId="55" borderId="67" xfId="116" applyFont="1" applyFill="1" applyBorder="1" applyAlignment="1">
      <alignment wrapText="1"/>
      <protection/>
    </xf>
    <xf numFmtId="0" fontId="2" fillId="55" borderId="66" xfId="116" applyFont="1" applyFill="1" applyBorder="1" applyAlignment="1">
      <alignment wrapText="1"/>
      <protection/>
    </xf>
    <xf numFmtId="0" fontId="2" fillId="55" borderId="65" xfId="116" applyFont="1" applyFill="1" applyBorder="1" applyAlignment="1">
      <alignment wrapText="1"/>
      <protection/>
    </xf>
    <xf numFmtId="0" fontId="4" fillId="55" borderId="30" xfId="116" applyFont="1" applyFill="1" applyBorder="1" applyAlignment="1">
      <alignment horizontal="left" vertical="top"/>
      <protection/>
    </xf>
    <xf numFmtId="0" fontId="4" fillId="55" borderId="29" xfId="116" applyFont="1" applyFill="1" applyBorder="1" applyAlignment="1">
      <alignment horizontal="left" vertical="top"/>
      <protection/>
    </xf>
    <xf numFmtId="0" fontId="4" fillId="55" borderId="41" xfId="116" applyFont="1" applyFill="1" applyBorder="1" applyAlignment="1">
      <alignment horizontal="left" vertical="top"/>
      <protection/>
    </xf>
    <xf numFmtId="0" fontId="4" fillId="55" borderId="32" xfId="116" applyFont="1" applyFill="1" applyBorder="1" applyAlignment="1">
      <alignment horizontal="center" vertical="center" textRotation="90" wrapText="1"/>
      <protection/>
    </xf>
    <xf numFmtId="0" fontId="4" fillId="55" borderId="26" xfId="116" applyFont="1" applyFill="1" applyBorder="1" applyAlignment="1">
      <alignment horizontal="center" vertical="center" textRotation="90" wrapText="1"/>
      <protection/>
    </xf>
    <xf numFmtId="0" fontId="4" fillId="55" borderId="20" xfId="116" applyFont="1" applyFill="1" applyBorder="1" applyAlignment="1">
      <alignment horizontal="center" vertical="center" textRotation="90" wrapText="1"/>
      <protection/>
    </xf>
    <xf numFmtId="0" fontId="4" fillId="55" borderId="75" xfId="116" applyFont="1" applyFill="1" applyBorder="1" applyAlignment="1">
      <alignment horizontal="left" vertical="top" wrapText="1"/>
      <protection/>
    </xf>
    <xf numFmtId="0" fontId="4" fillId="55" borderId="30" xfId="116" applyFont="1" applyFill="1" applyBorder="1" applyAlignment="1">
      <alignment horizontal="left"/>
      <protection/>
    </xf>
    <xf numFmtId="0" fontId="4" fillId="55" borderId="29" xfId="116" applyFont="1" applyFill="1" applyBorder="1" applyAlignment="1">
      <alignment horizontal="left"/>
      <protection/>
    </xf>
    <xf numFmtId="0" fontId="4" fillId="55" borderId="41" xfId="116" applyFont="1" applyFill="1" applyBorder="1" applyAlignment="1">
      <alignment horizontal="left"/>
      <protection/>
    </xf>
    <xf numFmtId="0" fontId="4" fillId="55" borderId="40" xfId="116" applyFont="1" applyFill="1" applyBorder="1" applyAlignment="1">
      <alignment horizontal="center" wrapText="1"/>
      <protection/>
    </xf>
    <xf numFmtId="0" fontId="4" fillId="55" borderId="63" xfId="116" applyFont="1" applyFill="1" applyBorder="1" applyAlignment="1">
      <alignment horizontal="center" wrapText="1"/>
      <protection/>
    </xf>
    <xf numFmtId="0" fontId="4" fillId="55" borderId="64" xfId="116" applyFont="1" applyFill="1" applyBorder="1" applyAlignment="1">
      <alignment horizontal="center" wrapText="1"/>
      <protection/>
    </xf>
    <xf numFmtId="0" fontId="4" fillId="55" borderId="38" xfId="116" applyFont="1" applyFill="1" applyBorder="1" applyAlignment="1">
      <alignment horizontal="center" vertical="center" wrapText="1"/>
      <protection/>
    </xf>
    <xf numFmtId="0" fontId="4" fillId="55" borderId="76" xfId="116" applyFont="1" applyFill="1" applyBorder="1" applyAlignment="1">
      <alignment horizontal="center" vertical="center" wrapText="1"/>
      <protection/>
    </xf>
    <xf numFmtId="0" fontId="2" fillId="55" borderId="77" xfId="116" applyFont="1" applyFill="1" applyBorder="1" applyAlignment="1">
      <alignment horizontal="center" vertical="center" wrapText="1"/>
      <protection/>
    </xf>
    <xf numFmtId="0" fontId="2" fillId="55" borderId="78" xfId="116" applyFont="1" applyFill="1" applyBorder="1" applyAlignment="1">
      <alignment horizontal="center" vertical="center" wrapText="1"/>
      <protection/>
    </xf>
    <xf numFmtId="0" fontId="4" fillId="55" borderId="0" xfId="116" applyFont="1" applyFill="1" applyBorder="1" applyAlignment="1">
      <alignment horizontal="center" wrapText="1"/>
      <protection/>
    </xf>
    <xf numFmtId="0" fontId="4" fillId="55" borderId="79" xfId="116" applyFont="1" applyFill="1" applyBorder="1" applyAlignment="1">
      <alignment horizontal="center" wrapText="1"/>
      <protection/>
    </xf>
    <xf numFmtId="0" fontId="4" fillId="55" borderId="53" xfId="116" applyFont="1" applyFill="1" applyBorder="1" applyAlignment="1">
      <alignment horizontal="center" wrapText="1"/>
      <protection/>
    </xf>
    <xf numFmtId="0" fontId="4" fillId="55" borderId="72" xfId="116" applyFont="1" applyFill="1" applyBorder="1" applyAlignment="1">
      <alignment horizontal="center" wrapText="1"/>
      <protection/>
    </xf>
    <xf numFmtId="0" fontId="4" fillId="55" borderId="80" xfId="116" applyFont="1" applyFill="1" applyBorder="1" applyAlignment="1">
      <alignment horizontal="center" vertical="center" textRotation="90" wrapText="1"/>
      <protection/>
    </xf>
    <xf numFmtId="0" fontId="4" fillId="55" borderId="70" xfId="116" applyFont="1" applyFill="1" applyBorder="1" applyAlignment="1">
      <alignment horizontal="center" vertical="center" textRotation="90" wrapText="1"/>
      <protection/>
    </xf>
    <xf numFmtId="0" fontId="4" fillId="55" borderId="59" xfId="116" applyFont="1" applyFill="1" applyBorder="1" applyAlignment="1">
      <alignment horizontal="center" vertical="center" textRotation="90" wrapText="1"/>
      <protection/>
    </xf>
    <xf numFmtId="0" fontId="4" fillId="55" borderId="49" xfId="116" applyFont="1" applyFill="1" applyBorder="1" applyAlignment="1">
      <alignment horizontal="center" wrapText="1"/>
      <protection/>
    </xf>
    <xf numFmtId="49" fontId="4" fillId="55" borderId="0" xfId="116" applyNumberFormat="1" applyFont="1" applyFill="1" applyBorder="1" applyAlignment="1">
      <alignment horizontal="center" vertical="center" wrapText="1"/>
      <protection/>
    </xf>
    <xf numFmtId="0" fontId="2" fillId="55" borderId="0" xfId="116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66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wrapText="1"/>
    </xf>
    <xf numFmtId="0" fontId="4" fillId="0" borderId="36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4" fillId="0" borderId="40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 wrapText="1"/>
    </xf>
    <xf numFmtId="0" fontId="4" fillId="0" borderId="64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wrapText="1"/>
    </xf>
    <xf numFmtId="167" fontId="4" fillId="0" borderId="76" xfId="0" applyNumberFormat="1" applyFont="1" applyFill="1" applyBorder="1" applyAlignment="1">
      <alignment horizontal="center" wrapText="1"/>
    </xf>
    <xf numFmtId="167" fontId="4" fillId="0" borderId="77" xfId="0" applyNumberFormat="1" applyFont="1" applyFill="1" applyBorder="1" applyAlignment="1">
      <alignment horizontal="center" wrapText="1"/>
    </xf>
    <xf numFmtId="167" fontId="4" fillId="0" borderId="78" xfId="0" applyNumberFormat="1" applyFont="1" applyFill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79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80" xfId="0" applyFont="1" applyBorder="1" applyAlignment="1">
      <alignment horizontal="center" vertical="center" textRotation="90" wrapText="1"/>
    </xf>
    <xf numFmtId="0" fontId="4" fillId="0" borderId="70" xfId="0" applyFont="1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0" borderId="7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4" fillId="0" borderId="72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55" xfId="0" applyFont="1" applyBorder="1" applyAlignment="1">
      <alignment horizontal="left" vertical="top" wrapText="1"/>
    </xf>
    <xf numFmtId="0" fontId="2" fillId="0" borderId="74" xfId="0" applyFont="1" applyBorder="1" applyAlignment="1">
      <alignment wrapText="1"/>
    </xf>
    <xf numFmtId="0" fontId="2" fillId="0" borderId="7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75" xfId="0" applyFont="1" applyBorder="1" applyAlignment="1">
      <alignment horizontal="left" vertical="top" wrapText="1"/>
    </xf>
    <xf numFmtId="0" fontId="9" fillId="36" borderId="40" xfId="0" applyFont="1" applyFill="1" applyBorder="1" applyAlignment="1">
      <alignment horizontal="center" vertical="center" wrapText="1"/>
    </xf>
    <xf numFmtId="0" fontId="9" fillId="36" borderId="64" xfId="0" applyFont="1" applyFill="1" applyBorder="1" applyAlignment="1">
      <alignment horizontal="center" vertical="center" wrapText="1"/>
    </xf>
    <xf numFmtId="0" fontId="9" fillId="36" borderId="63" xfId="0" applyFont="1" applyFill="1" applyBorder="1" applyAlignment="1">
      <alignment horizontal="center" vertical="center" wrapText="1"/>
    </xf>
    <xf numFmtId="167" fontId="10" fillId="36" borderId="40" xfId="0" applyNumberFormat="1" applyFont="1" applyFill="1" applyBorder="1" applyAlignment="1">
      <alignment horizontal="center" vertical="center" wrapText="1"/>
    </xf>
    <xf numFmtId="167" fontId="2" fillId="36" borderId="63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7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74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0" fontId="2" fillId="0" borderId="66" xfId="0" applyFont="1" applyBorder="1" applyAlignment="1">
      <alignment horizontal="left" vertical="top" wrapText="1"/>
    </xf>
    <xf numFmtId="0" fontId="2" fillId="0" borderId="65" xfId="0" applyFont="1" applyBorder="1" applyAlignment="1">
      <alignment horizontal="left" vertical="top" wrapText="1"/>
    </xf>
    <xf numFmtId="0" fontId="4" fillId="0" borderId="81" xfId="0" applyFon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4" fillId="0" borderId="82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wrapText="1"/>
    </xf>
    <xf numFmtId="49" fontId="4" fillId="0" borderId="84" xfId="0" applyNumberFormat="1" applyFont="1" applyFill="1" applyBorder="1" applyAlignment="1">
      <alignment horizontal="center" vertical="center" wrapText="1"/>
    </xf>
    <xf numFmtId="49" fontId="4" fillId="0" borderId="85" xfId="0" applyNumberFormat="1" applyFont="1" applyFill="1" applyBorder="1" applyAlignment="1">
      <alignment horizontal="center" vertical="center" wrapText="1"/>
    </xf>
    <xf numFmtId="49" fontId="4" fillId="0" borderId="78" xfId="0" applyNumberFormat="1" applyFont="1" applyFill="1" applyBorder="1" applyAlignment="1">
      <alignment horizontal="center" vertical="center" wrapText="1"/>
    </xf>
    <xf numFmtId="0" fontId="4" fillId="0" borderId="85" xfId="0" applyFont="1" applyBorder="1" applyAlignment="1">
      <alignment horizontal="center" wrapText="1"/>
    </xf>
    <xf numFmtId="0" fontId="4" fillId="0" borderId="78" xfId="0" applyFont="1" applyBorder="1" applyAlignment="1">
      <alignment horizontal="center" wrapText="1"/>
    </xf>
    <xf numFmtId="0" fontId="2" fillId="0" borderId="7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7" fontId="10" fillId="36" borderId="63" xfId="0" applyNumberFormat="1" applyFont="1" applyFill="1" applyBorder="1" applyAlignment="1">
      <alignment horizontal="center" vertical="center" wrapText="1"/>
    </xf>
  </cellXfs>
  <cellStyles count="127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3" xfId="103"/>
    <cellStyle name="Millares 4" xfId="104"/>
    <cellStyle name="Millares 5" xfId="105"/>
    <cellStyle name="Currency" xfId="106"/>
    <cellStyle name="Currency [0]" xfId="107"/>
    <cellStyle name="Neutral" xfId="108"/>
    <cellStyle name="Neutral 2" xfId="109"/>
    <cellStyle name="Normal 2" xfId="110"/>
    <cellStyle name="Normal 2 2" xfId="111"/>
    <cellStyle name="Normal 2 3" xfId="112"/>
    <cellStyle name="Normal 2 4" xfId="113"/>
    <cellStyle name="Normal 3" xfId="114"/>
    <cellStyle name="Normal 4" xfId="115"/>
    <cellStyle name="Normal 4 2" xfId="116"/>
    <cellStyle name="Notas" xfId="117"/>
    <cellStyle name="Notas 2" xfId="118"/>
    <cellStyle name="Percent" xfId="119"/>
    <cellStyle name="Porcentaje 2" xfId="120"/>
    <cellStyle name="Salida" xfId="121"/>
    <cellStyle name="Salida 2" xfId="122"/>
    <cellStyle name="Texto de advertencia" xfId="123"/>
    <cellStyle name="Texto de advertencia 2" xfId="124"/>
    <cellStyle name="Texto explicativo" xfId="125"/>
    <cellStyle name="Texto explicativo 2" xfId="126"/>
    <cellStyle name="Texto explicativo 3" xfId="127"/>
    <cellStyle name="Título" xfId="128"/>
    <cellStyle name="Título 1" xfId="129"/>
    <cellStyle name="Título 1 2" xfId="130"/>
    <cellStyle name="Título 1 3" xfId="131"/>
    <cellStyle name="Título 2" xfId="132"/>
    <cellStyle name="Título 2 2" xfId="133"/>
    <cellStyle name="Título 2 3" xfId="134"/>
    <cellStyle name="Título 3" xfId="135"/>
    <cellStyle name="Título 3 2" xfId="136"/>
    <cellStyle name="Título 3 3" xfId="137"/>
    <cellStyle name="Título 4" xfId="138"/>
    <cellStyle name="Total" xfId="139"/>
    <cellStyle name="Total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'Feb 2012 $OP'!$D$27:$E$27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2012 $OP'!$B$29:$C$40,'Feb 2012 $OP'!$B$42:$C$53)</c:f>
              <c:strCache/>
            </c:strRef>
          </c:cat>
          <c:val>
            <c:numRef>
              <c:f>('Feb 2012 $OP'!$D$29:$D$40,'Feb 2012 $OP'!$D$42:$D$43)</c:f>
              <c:numCache/>
            </c:numRef>
          </c:val>
          <c:smooth val="0"/>
        </c:ser>
        <c:ser>
          <c:idx val="1"/>
          <c:order val="1"/>
          <c:tx>
            <c:strRef>
              <c:f>'Feb 2012 $OP'!$F$27:$G$27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2012 $OP'!$B$29:$C$40,'Feb 2012 $OP'!$B$42:$C$53)</c:f>
              <c:strCache/>
            </c:strRef>
          </c:cat>
          <c:val>
            <c:numRef>
              <c:f>('Feb 2012 $OP'!$F$29:$F$40,'Feb 2012 $OP'!$F$42:$F$43)</c:f>
              <c:numCache/>
            </c:numRef>
          </c:val>
          <c:smooth val="0"/>
        </c:ser>
        <c:ser>
          <c:idx val="2"/>
          <c:order val="2"/>
          <c:tx>
            <c:strRef>
              <c:f>'Feb 2012 $OP'!$H$27:$I$27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2012 $OP'!$B$29:$C$40,'Feb 2012 $OP'!$B$42:$C$53)</c:f>
              <c:strCache/>
            </c:strRef>
          </c:cat>
          <c:val>
            <c:numRef>
              <c:f>('Feb 2012 $OP'!$H$29:$H$40,'Feb 2012 $OP'!$H$42:$H$43)</c:f>
              <c:numCache/>
            </c:numRef>
          </c:val>
          <c:smooth val="0"/>
        </c:ser>
        <c:marker val="1"/>
        <c:axId val="29975500"/>
        <c:axId val="1344045"/>
      </c:lineChart>
      <c:catAx>
        <c:axId val="299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045"/>
        <c:crosses val="autoZero"/>
        <c:auto val="1"/>
        <c:lblOffset val="100"/>
        <c:tickLblSkip val="1"/>
        <c:noMultiLvlLbl val="0"/>
      </c:catAx>
      <c:valAx>
        <c:axId val="1344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755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'Feb 2012 $OP'!$D$27:$E$27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2012 $OP'!$B$29:$C$40,'Feb 2012 $OP'!$B$42:$C$53)</c:f>
              <c:strCache/>
            </c:strRef>
          </c:cat>
          <c:val>
            <c:numRef>
              <c:f>('Feb 2012 $OP'!$E$29:$E$40,'Feb 2012 $OP'!$E$42:$E$43)</c:f>
              <c:numCache/>
            </c:numRef>
          </c:val>
          <c:smooth val="0"/>
        </c:ser>
        <c:ser>
          <c:idx val="1"/>
          <c:order val="1"/>
          <c:tx>
            <c:strRef>
              <c:f>'Feb 2012 $OP'!$F$27:$G$27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2012 $OP'!$B$29:$C$40,'Feb 2012 $OP'!$B$42:$C$53)</c:f>
              <c:strCache/>
            </c:strRef>
          </c:cat>
          <c:val>
            <c:numRef>
              <c:f>('Feb 2012 $OP'!$G$29:$G$40,'Feb 2012 $OP'!$G$42:$G$43)</c:f>
              <c:numCache/>
            </c:numRef>
          </c:val>
          <c:smooth val="0"/>
        </c:ser>
        <c:ser>
          <c:idx val="2"/>
          <c:order val="2"/>
          <c:tx>
            <c:strRef>
              <c:f>'Feb 2012 $OP'!$H$27:$I$27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2012 $OP'!$B$29:$C$40,'Feb 2012 $OP'!$B$42:$C$53)</c:f>
              <c:strCache/>
            </c:strRef>
          </c:cat>
          <c:val>
            <c:numRef>
              <c:f>('Feb 2012 $OP'!$I$29:$I$40,'Feb 2012 $OP'!$I$42:$I$43)</c:f>
              <c:numCache/>
            </c:numRef>
          </c:val>
          <c:smooth val="0"/>
        </c:ser>
        <c:marker val="1"/>
        <c:axId val="12096406"/>
        <c:axId val="41758791"/>
      </c:lineChart>
      <c:catAx>
        <c:axId val="12096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58791"/>
        <c:crosses val="autoZero"/>
        <c:auto val="1"/>
        <c:lblOffset val="100"/>
        <c:tickLblSkip val="1"/>
        <c:noMultiLvlLbl val="0"/>
      </c:catAx>
      <c:valAx>
        <c:axId val="41758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964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'Feb 2012 US$OP'!$D$27:$E$27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US$OP'!$B$29:$C$40,'Feb 2012 US$OP'!$B$42:$C$53)</c:f>
              <c:strCache/>
            </c:strRef>
          </c:cat>
          <c:val>
            <c:numRef>
              <c:f>('Feb 2012 US$OP'!$D$29:$D$40,'Feb 2012 US$OP'!$D$42:$D$43)</c:f>
              <c:numCache/>
            </c:numRef>
          </c:val>
          <c:smooth val="0"/>
        </c:ser>
        <c:ser>
          <c:idx val="1"/>
          <c:order val="1"/>
          <c:tx>
            <c:strRef>
              <c:f>'Feb 2012 US$OP'!$F$27:$G$27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US$OP'!$B$29:$C$40,'Feb 2012 US$OP'!$B$42:$C$53)</c:f>
              <c:strCache/>
            </c:strRef>
          </c:cat>
          <c:val>
            <c:numRef>
              <c:f>('Feb 2012 US$OP'!$F$29:$F$40,'Feb 2012 US$OP'!$F$42:$F$43)</c:f>
              <c:numCache/>
            </c:numRef>
          </c:val>
          <c:smooth val="0"/>
        </c:ser>
        <c:ser>
          <c:idx val="2"/>
          <c:order val="2"/>
          <c:tx>
            <c:strRef>
              <c:f>'Feb 2012 US$OP'!$H$27:$I$27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US$OP'!$B$29:$C$40,'Feb 2012 US$OP'!$B$42:$C$53)</c:f>
              <c:strCache/>
            </c:strRef>
          </c:cat>
          <c:val>
            <c:numRef>
              <c:f>('Feb 2012 US$OP'!$H$29:$H$40,'Feb 2012 US$OP'!$H$42:$H$43)</c:f>
              <c:numCache/>
            </c:numRef>
          </c:val>
          <c:smooth val="0"/>
        </c:ser>
        <c:marker val="1"/>
        <c:axId val="40284800"/>
        <c:axId val="27018881"/>
      </c:lineChart>
      <c:catAx>
        <c:axId val="4028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18881"/>
        <c:crosses val="autoZero"/>
        <c:auto val="1"/>
        <c:lblOffset val="100"/>
        <c:tickLblSkip val="1"/>
        <c:noMultiLvlLbl val="0"/>
      </c:catAx>
      <c:valAx>
        <c:axId val="27018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848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'Feb 2012 US$OP'!$D$27:$E$27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US$OP'!$B$29:$C$40,'Feb 2012 US$OP'!$B$42:$C$53)</c:f>
              <c:strCache/>
            </c:strRef>
          </c:cat>
          <c:val>
            <c:numRef>
              <c:f>('Feb 2012 US$OP'!$E$29:$E$40,'Feb 2012 US$OP'!$E$42:$E$43)</c:f>
              <c:numCache/>
            </c:numRef>
          </c:val>
          <c:smooth val="0"/>
        </c:ser>
        <c:ser>
          <c:idx val="1"/>
          <c:order val="1"/>
          <c:tx>
            <c:strRef>
              <c:f>'Feb 2012 US$OP'!$F$27:$G$27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US$OP'!$B$29:$C$40,'Feb 2012 US$OP'!$B$42:$C$53)</c:f>
              <c:strCache/>
            </c:strRef>
          </c:cat>
          <c:val>
            <c:numRef>
              <c:f>('Feb 2012 US$OP'!$G$29:$G$40,'Feb 2012 US$OP'!$G$42:$G$43)</c:f>
              <c:numCache/>
            </c:numRef>
          </c:val>
          <c:smooth val="0"/>
        </c:ser>
        <c:ser>
          <c:idx val="2"/>
          <c:order val="2"/>
          <c:tx>
            <c:strRef>
              <c:f>'Feb 2012 US$OP'!$H$27:$I$27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US$OP'!$B$29:$C$40,'Feb 2012 US$OP'!$B$42:$C$53)</c:f>
              <c:strCache/>
            </c:strRef>
          </c:cat>
          <c:val>
            <c:numRef>
              <c:f>('Feb 2012 US$OP'!$I$29:$I$40,'Feb 2012 US$OP'!$I$42:$I$43)</c:f>
              <c:numCache/>
            </c:numRef>
          </c:val>
          <c:smooth val="0"/>
        </c:ser>
        <c:marker val="1"/>
        <c:axId val="41843338"/>
        <c:axId val="41045723"/>
      </c:lineChart>
      <c:catAx>
        <c:axId val="4184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45723"/>
        <c:crosses val="autoZero"/>
        <c:auto val="1"/>
        <c:lblOffset val="100"/>
        <c:tickLblSkip val="1"/>
        <c:noMultiLvlLbl val="0"/>
      </c:catAx>
      <c:valAx>
        <c:axId val="41045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33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24</xdr:row>
      <xdr:rowOff>152400</xdr:rowOff>
    </xdr:from>
    <xdr:to>
      <xdr:col>15</xdr:col>
      <xdr:colOff>609600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80295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38</xdr:row>
      <xdr:rowOff>76200</xdr:rowOff>
    </xdr:from>
    <xdr:to>
      <xdr:col>15</xdr:col>
      <xdr:colOff>600075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80200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zoomScale="86" zoomScaleNormal="86" zoomScalePageLayoutView="0" workbookViewId="0" topLeftCell="A1">
      <selection activeCell="B20" sqref="B20:L20"/>
    </sheetView>
  </sheetViews>
  <sheetFormatPr defaultColWidth="11.421875" defaultRowHeight="12.75"/>
  <cols>
    <col min="1" max="1" width="11.421875" style="180" customWidth="1"/>
    <col min="2" max="3" width="11.57421875" style="180" bestFit="1" customWidth="1"/>
    <col min="4" max="5" width="15.140625" style="180" bestFit="1" customWidth="1"/>
    <col min="6" max="6" width="17.140625" style="180" customWidth="1"/>
    <col min="7" max="11" width="15.140625" style="180" bestFit="1" customWidth="1"/>
    <col min="12" max="16384" width="11.421875" style="180" customWidth="1"/>
  </cols>
  <sheetData>
    <row r="1" ht="15.75" thickBot="1"/>
    <row r="2" spans="2:12" ht="15.75" thickBot="1">
      <c r="B2" s="259" t="s">
        <v>92</v>
      </c>
      <c r="C2" s="260"/>
      <c r="D2" s="260"/>
      <c r="E2" s="260"/>
      <c r="F2" s="260"/>
      <c r="G2" s="260"/>
      <c r="H2" s="260"/>
      <c r="I2" s="260"/>
      <c r="J2" s="260"/>
      <c r="K2" s="261" t="s">
        <v>93</v>
      </c>
      <c r="L2" s="262"/>
    </row>
    <row r="3" spans="2:12" ht="15">
      <c r="B3" s="263" t="s">
        <v>47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2:12" ht="1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2:12" ht="15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2:12" ht="15">
      <c r="B6" s="264" t="s">
        <v>46</v>
      </c>
      <c r="C6" s="265"/>
      <c r="D6" s="265"/>
      <c r="E6" s="265"/>
      <c r="F6" s="265"/>
      <c r="G6" s="265"/>
      <c r="H6" s="265"/>
      <c r="I6" s="265"/>
      <c r="J6" s="265"/>
      <c r="K6" s="265"/>
      <c r="L6" s="266"/>
    </row>
    <row r="7" spans="2:12" ht="15">
      <c r="B7" s="267"/>
      <c r="C7" s="268"/>
      <c r="D7" s="268"/>
      <c r="E7" s="268"/>
      <c r="F7" s="268"/>
      <c r="G7" s="268"/>
      <c r="H7" s="268"/>
      <c r="I7" s="268"/>
      <c r="J7" s="268"/>
      <c r="K7" s="268"/>
      <c r="L7" s="269"/>
    </row>
    <row r="8" spans="2:12" ht="15">
      <c r="B8" s="270"/>
      <c r="C8" s="271"/>
      <c r="D8" s="271"/>
      <c r="E8" s="271"/>
      <c r="F8" s="271"/>
      <c r="G8" s="271"/>
      <c r="H8" s="271"/>
      <c r="I8" s="271"/>
      <c r="J8" s="271"/>
      <c r="K8" s="271"/>
      <c r="L8" s="272"/>
    </row>
    <row r="9" spans="2:12" ht="15"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</row>
    <row r="10" spans="2:12" ht="15">
      <c r="B10" s="273" t="s">
        <v>44</v>
      </c>
      <c r="C10" s="274"/>
      <c r="D10" s="274"/>
      <c r="E10" s="275"/>
      <c r="F10" s="264" t="s">
        <v>98</v>
      </c>
      <c r="G10" s="265"/>
      <c r="H10" s="265"/>
      <c r="I10" s="265"/>
      <c r="J10" s="265"/>
      <c r="K10" s="265"/>
      <c r="L10" s="266"/>
    </row>
    <row r="11" spans="2:12" ht="15">
      <c r="B11" s="183"/>
      <c r="C11" s="184"/>
      <c r="D11" s="184"/>
      <c r="E11" s="184"/>
      <c r="F11" s="270"/>
      <c r="G11" s="271"/>
      <c r="H11" s="271"/>
      <c r="I11" s="271"/>
      <c r="J11" s="271"/>
      <c r="K11" s="271"/>
      <c r="L11" s="272"/>
    </row>
    <row r="12" spans="2:12" ht="15">
      <c r="B12" s="183"/>
      <c r="C12" s="184"/>
      <c r="D12" s="184"/>
      <c r="E12" s="184"/>
      <c r="F12" s="184"/>
      <c r="G12" s="185"/>
      <c r="H12" s="185"/>
      <c r="I12" s="183"/>
      <c r="J12" s="184"/>
      <c r="K12" s="184"/>
      <c r="L12" s="184"/>
    </row>
    <row r="13" spans="2:12" ht="15">
      <c r="B13" s="273" t="s">
        <v>42</v>
      </c>
      <c r="C13" s="274"/>
      <c r="D13" s="274"/>
      <c r="E13" s="275"/>
      <c r="F13" s="264" t="s">
        <v>41</v>
      </c>
      <c r="G13" s="265"/>
      <c r="H13" s="265"/>
      <c r="I13" s="265"/>
      <c r="J13" s="265"/>
      <c r="K13" s="265"/>
      <c r="L13" s="266"/>
    </row>
    <row r="14" spans="2:12" ht="15">
      <c r="B14" s="183"/>
      <c r="C14" s="184"/>
      <c r="D14" s="184"/>
      <c r="E14" s="184"/>
      <c r="F14" s="267"/>
      <c r="G14" s="268"/>
      <c r="H14" s="268"/>
      <c r="I14" s="268"/>
      <c r="J14" s="268"/>
      <c r="K14" s="268"/>
      <c r="L14" s="269"/>
    </row>
    <row r="15" spans="2:12" ht="15">
      <c r="B15" s="183"/>
      <c r="C15" s="184"/>
      <c r="D15" s="184"/>
      <c r="E15" s="184"/>
      <c r="F15" s="279" t="s">
        <v>99</v>
      </c>
      <c r="G15" s="268"/>
      <c r="H15" s="268"/>
      <c r="I15" s="268"/>
      <c r="J15" s="268"/>
      <c r="K15" s="268"/>
      <c r="L15" s="269"/>
    </row>
    <row r="16" spans="2:12" ht="15">
      <c r="B16" s="183"/>
      <c r="C16" s="184"/>
      <c r="D16" s="184"/>
      <c r="E16" s="184"/>
      <c r="F16" s="267"/>
      <c r="G16" s="268"/>
      <c r="H16" s="268"/>
      <c r="I16" s="268"/>
      <c r="J16" s="268"/>
      <c r="K16" s="268"/>
      <c r="L16" s="269"/>
    </row>
    <row r="17" spans="2:12" ht="15">
      <c r="B17" s="183"/>
      <c r="C17" s="184"/>
      <c r="D17" s="184"/>
      <c r="E17" s="184"/>
      <c r="F17" s="186" t="s">
        <v>100</v>
      </c>
      <c r="G17" s="187"/>
      <c r="H17" s="187"/>
      <c r="I17" s="188"/>
      <c r="J17" s="189"/>
      <c r="K17" s="189"/>
      <c r="L17" s="190"/>
    </row>
    <row r="18" spans="2:12" ht="15">
      <c r="B18" s="191"/>
      <c r="C18" s="181"/>
      <c r="D18" s="181"/>
      <c r="E18" s="181"/>
      <c r="F18" s="181"/>
      <c r="G18" s="181"/>
      <c r="H18" s="181"/>
      <c r="I18" s="181"/>
      <c r="J18" s="181"/>
      <c r="K18" s="181"/>
      <c r="L18" s="192"/>
    </row>
    <row r="19" spans="2:12" ht="15"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</row>
    <row r="20" spans="2:12" ht="15">
      <c r="B20" s="280" t="s">
        <v>94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2"/>
    </row>
    <row r="21" spans="2:12" ht="15">
      <c r="B21" s="181" t="s">
        <v>95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</row>
    <row r="22" ht="15.75" thickBot="1"/>
    <row r="23" spans="2:11" ht="15.75" thickBot="1">
      <c r="B23" s="181"/>
      <c r="C23" s="181"/>
      <c r="D23" s="283" t="s">
        <v>15</v>
      </c>
      <c r="E23" s="284"/>
      <c r="F23" s="285" t="s">
        <v>5</v>
      </c>
      <c r="G23" s="285"/>
      <c r="H23" s="285"/>
      <c r="I23" s="285"/>
      <c r="J23" s="286" t="s">
        <v>7</v>
      </c>
      <c r="K23" s="287"/>
    </row>
    <row r="24" spans="2:11" ht="15.75" thickBot="1">
      <c r="B24" s="290"/>
      <c r="C24" s="290"/>
      <c r="D24" s="283" t="s">
        <v>4</v>
      </c>
      <c r="E24" s="284"/>
      <c r="F24" s="291" t="s">
        <v>3</v>
      </c>
      <c r="G24" s="292"/>
      <c r="H24" s="292" t="s">
        <v>2</v>
      </c>
      <c r="I24" s="293"/>
      <c r="J24" s="288"/>
      <c r="K24" s="289"/>
    </row>
    <row r="25" spans="2:11" ht="27" thickBot="1">
      <c r="B25" s="193" t="s">
        <v>18</v>
      </c>
      <c r="C25" s="194" t="s">
        <v>19</v>
      </c>
      <c r="D25" s="195" t="s">
        <v>96</v>
      </c>
      <c r="E25" s="196" t="s">
        <v>97</v>
      </c>
      <c r="F25" s="197" t="s">
        <v>96</v>
      </c>
      <c r="G25" s="198" t="s">
        <v>97</v>
      </c>
      <c r="H25" s="198" t="s">
        <v>96</v>
      </c>
      <c r="I25" s="199" t="s">
        <v>97</v>
      </c>
      <c r="J25" s="200" t="s">
        <v>96</v>
      </c>
      <c r="K25" s="201" t="s">
        <v>97</v>
      </c>
    </row>
    <row r="26" spans="2:11" ht="15">
      <c r="B26" s="294">
        <v>2010</v>
      </c>
      <c r="C26" s="202" t="s">
        <v>28</v>
      </c>
      <c r="D26" s="203">
        <v>205236</v>
      </c>
      <c r="E26" s="204">
        <v>204723</v>
      </c>
      <c r="F26" s="205">
        <v>50480</v>
      </c>
      <c r="G26" s="206">
        <v>49888</v>
      </c>
      <c r="H26" s="206">
        <v>12556</v>
      </c>
      <c r="I26" s="207">
        <v>12317</v>
      </c>
      <c r="J26" s="208">
        <f>+D26+F26+H26</f>
        <v>268272</v>
      </c>
      <c r="K26" s="209">
        <f>+E26+G26+I26</f>
        <v>266928</v>
      </c>
    </row>
    <row r="27" spans="2:11" ht="15">
      <c r="B27" s="295"/>
      <c r="C27" s="202" t="s">
        <v>27</v>
      </c>
      <c r="D27" s="203">
        <v>173436</v>
      </c>
      <c r="E27" s="204">
        <v>173165</v>
      </c>
      <c r="F27" s="205">
        <v>49823</v>
      </c>
      <c r="G27" s="206">
        <v>49290</v>
      </c>
      <c r="H27" s="206">
        <v>12732</v>
      </c>
      <c r="I27" s="207">
        <v>12610</v>
      </c>
      <c r="J27" s="210">
        <f aca="true" t="shared" si="0" ref="J27:K29">+D27+F27+H27</f>
        <v>235991</v>
      </c>
      <c r="K27" s="211">
        <f t="shared" si="0"/>
        <v>235065</v>
      </c>
    </row>
    <row r="28" spans="2:11" ht="15">
      <c r="B28" s="295"/>
      <c r="C28" s="202" t="s">
        <v>26</v>
      </c>
      <c r="D28" s="203">
        <v>200269</v>
      </c>
      <c r="E28" s="204">
        <v>200043</v>
      </c>
      <c r="F28" s="205">
        <v>50197</v>
      </c>
      <c r="G28" s="206">
        <v>49659</v>
      </c>
      <c r="H28" s="206">
        <v>14915</v>
      </c>
      <c r="I28" s="207">
        <v>14804</v>
      </c>
      <c r="J28" s="210">
        <f t="shared" si="0"/>
        <v>265381</v>
      </c>
      <c r="K28" s="211">
        <f t="shared" si="0"/>
        <v>264506</v>
      </c>
    </row>
    <row r="29" spans="2:11" ht="15.75" thickBot="1">
      <c r="B29" s="296"/>
      <c r="C29" s="212" t="s">
        <v>25</v>
      </c>
      <c r="D29" s="213">
        <v>179356</v>
      </c>
      <c r="E29" s="214">
        <v>179080</v>
      </c>
      <c r="F29" s="215">
        <v>53405</v>
      </c>
      <c r="G29" s="216">
        <v>52934</v>
      </c>
      <c r="H29" s="216">
        <v>10990</v>
      </c>
      <c r="I29" s="217">
        <v>10850</v>
      </c>
      <c r="J29" s="218">
        <f t="shared" si="0"/>
        <v>243751</v>
      </c>
      <c r="K29" s="219">
        <f t="shared" si="0"/>
        <v>242864</v>
      </c>
    </row>
    <row r="30" spans="2:11" ht="15.75" thickBot="1">
      <c r="B30" s="297">
        <v>2010</v>
      </c>
      <c r="C30" s="293"/>
      <c r="D30" s="220">
        <f>+D26+D27+D28+D29</f>
        <v>758297</v>
      </c>
      <c r="E30" s="221">
        <f>+E26+E27+E28+E29</f>
        <v>757011</v>
      </c>
      <c r="F30" s="220">
        <f>+F26+F27+F28+F29</f>
        <v>203905</v>
      </c>
      <c r="G30" s="222">
        <f>+G26+G27+G28+G29</f>
        <v>201771</v>
      </c>
      <c r="H30" s="222">
        <f>+H26+H27+H28+H29</f>
        <v>51193</v>
      </c>
      <c r="I30" s="223">
        <f>+I26+I27+I28+I29</f>
        <v>50581</v>
      </c>
      <c r="J30" s="224">
        <v>1013395</v>
      </c>
      <c r="K30" s="225">
        <v>1009363</v>
      </c>
    </row>
    <row r="31" spans="2:11" ht="15">
      <c r="B31" s="276">
        <v>2011</v>
      </c>
      <c r="C31" s="226" t="s">
        <v>36</v>
      </c>
      <c r="D31" s="227">
        <v>192452</v>
      </c>
      <c r="E31" s="228">
        <v>192261</v>
      </c>
      <c r="F31" s="227">
        <v>56378</v>
      </c>
      <c r="G31" s="229">
        <v>55923</v>
      </c>
      <c r="H31" s="229">
        <v>10728</v>
      </c>
      <c r="I31" s="228">
        <v>10553</v>
      </c>
      <c r="J31" s="208">
        <f>+D31+F31+H31</f>
        <v>259558</v>
      </c>
      <c r="K31" s="209">
        <f>+E31+G31+I31</f>
        <v>258737</v>
      </c>
    </row>
    <row r="32" spans="2:11" ht="15">
      <c r="B32" s="277"/>
      <c r="C32" s="230" t="s">
        <v>35</v>
      </c>
      <c r="D32" s="210">
        <v>157633</v>
      </c>
      <c r="E32" s="211">
        <v>157448</v>
      </c>
      <c r="F32" s="210">
        <v>47812</v>
      </c>
      <c r="G32" s="231">
        <v>47302</v>
      </c>
      <c r="H32" s="231">
        <v>9204</v>
      </c>
      <c r="I32" s="211">
        <v>9109</v>
      </c>
      <c r="J32" s="210">
        <f aca="true" t="shared" si="1" ref="J32:K42">+D32+F32+H32</f>
        <v>214649</v>
      </c>
      <c r="K32" s="211">
        <f t="shared" si="1"/>
        <v>213859</v>
      </c>
    </row>
    <row r="33" spans="2:11" ht="15">
      <c r="B33" s="277"/>
      <c r="C33" s="230" t="s">
        <v>34</v>
      </c>
      <c r="D33" s="210">
        <v>203570</v>
      </c>
      <c r="E33" s="211">
        <v>203314</v>
      </c>
      <c r="F33" s="210">
        <v>59851</v>
      </c>
      <c r="G33" s="231">
        <v>59181</v>
      </c>
      <c r="H33" s="231">
        <v>17363</v>
      </c>
      <c r="I33" s="211">
        <v>17162</v>
      </c>
      <c r="J33" s="210">
        <f t="shared" si="1"/>
        <v>280784</v>
      </c>
      <c r="K33" s="211">
        <f t="shared" si="1"/>
        <v>279657</v>
      </c>
    </row>
    <row r="34" spans="2:11" ht="15">
      <c r="B34" s="277"/>
      <c r="C34" s="230" t="s">
        <v>33</v>
      </c>
      <c r="D34" s="210">
        <v>149116</v>
      </c>
      <c r="E34" s="211">
        <v>148837</v>
      </c>
      <c r="F34" s="210">
        <v>53763</v>
      </c>
      <c r="G34" s="231">
        <v>53088</v>
      </c>
      <c r="H34" s="231">
        <v>11779</v>
      </c>
      <c r="I34" s="211">
        <v>11525</v>
      </c>
      <c r="J34" s="210">
        <f t="shared" si="1"/>
        <v>214658</v>
      </c>
      <c r="K34" s="211">
        <f t="shared" si="1"/>
        <v>213450</v>
      </c>
    </row>
    <row r="35" spans="2:11" ht="15">
      <c r="B35" s="277"/>
      <c r="C35" s="230" t="s">
        <v>32</v>
      </c>
      <c r="D35" s="210">
        <v>191206</v>
      </c>
      <c r="E35" s="211">
        <v>190755</v>
      </c>
      <c r="F35" s="210">
        <v>58256</v>
      </c>
      <c r="G35" s="231">
        <v>57761</v>
      </c>
      <c r="H35" s="231">
        <v>12494</v>
      </c>
      <c r="I35" s="211">
        <v>12308</v>
      </c>
      <c r="J35" s="210">
        <f t="shared" si="1"/>
        <v>261956</v>
      </c>
      <c r="K35" s="211">
        <f t="shared" si="1"/>
        <v>260824</v>
      </c>
    </row>
    <row r="36" spans="2:11" ht="15">
      <c r="B36" s="277"/>
      <c r="C36" s="230" t="s">
        <v>31</v>
      </c>
      <c r="D36" s="210">
        <v>209167</v>
      </c>
      <c r="E36" s="211">
        <v>208890</v>
      </c>
      <c r="F36" s="210">
        <v>56247</v>
      </c>
      <c r="G36" s="231">
        <v>55556</v>
      </c>
      <c r="H36" s="231">
        <v>11731</v>
      </c>
      <c r="I36" s="211">
        <v>11457</v>
      </c>
      <c r="J36" s="210">
        <f t="shared" si="1"/>
        <v>277145</v>
      </c>
      <c r="K36" s="211">
        <f t="shared" si="1"/>
        <v>275903</v>
      </c>
    </row>
    <row r="37" spans="2:11" ht="15">
      <c r="B37" s="277"/>
      <c r="C37" s="230" t="s">
        <v>30</v>
      </c>
      <c r="D37" s="210">
        <v>176040</v>
      </c>
      <c r="E37" s="211">
        <v>175711</v>
      </c>
      <c r="F37" s="210">
        <v>52179</v>
      </c>
      <c r="G37" s="231">
        <v>51854</v>
      </c>
      <c r="H37" s="231">
        <v>12591</v>
      </c>
      <c r="I37" s="211">
        <v>12343</v>
      </c>
      <c r="J37" s="210">
        <f t="shared" si="1"/>
        <v>240810</v>
      </c>
      <c r="K37" s="211">
        <f t="shared" si="1"/>
        <v>239908</v>
      </c>
    </row>
    <row r="38" spans="2:11" ht="15">
      <c r="B38" s="277"/>
      <c r="C38" s="230" t="s">
        <v>29</v>
      </c>
      <c r="D38" s="210">
        <v>238572</v>
      </c>
      <c r="E38" s="211">
        <v>238254</v>
      </c>
      <c r="F38" s="210">
        <v>65858</v>
      </c>
      <c r="G38" s="231">
        <v>65120</v>
      </c>
      <c r="H38" s="231">
        <v>25007</v>
      </c>
      <c r="I38" s="211">
        <v>24575</v>
      </c>
      <c r="J38" s="210">
        <f t="shared" si="1"/>
        <v>329437</v>
      </c>
      <c r="K38" s="211">
        <f t="shared" si="1"/>
        <v>327949</v>
      </c>
    </row>
    <row r="39" spans="2:11" ht="15">
      <c r="B39" s="277"/>
      <c r="C39" s="230" t="s">
        <v>28</v>
      </c>
      <c r="D39" s="210">
        <v>167046</v>
      </c>
      <c r="E39" s="211">
        <v>166844</v>
      </c>
      <c r="F39" s="210">
        <v>59879</v>
      </c>
      <c r="G39" s="231">
        <v>59255</v>
      </c>
      <c r="H39" s="231">
        <v>20269</v>
      </c>
      <c r="I39" s="211">
        <v>19816</v>
      </c>
      <c r="J39" s="210">
        <f t="shared" si="1"/>
        <v>247194</v>
      </c>
      <c r="K39" s="211">
        <f t="shared" si="1"/>
        <v>245915</v>
      </c>
    </row>
    <row r="40" spans="2:11" ht="15">
      <c r="B40" s="277"/>
      <c r="C40" s="230" t="s">
        <v>27</v>
      </c>
      <c r="D40" s="210">
        <v>173928</v>
      </c>
      <c r="E40" s="211">
        <v>173772</v>
      </c>
      <c r="F40" s="210">
        <v>52972</v>
      </c>
      <c r="G40" s="231">
        <v>52497</v>
      </c>
      <c r="H40" s="231">
        <v>16095</v>
      </c>
      <c r="I40" s="211">
        <v>15943</v>
      </c>
      <c r="J40" s="210">
        <f t="shared" si="1"/>
        <v>242995</v>
      </c>
      <c r="K40" s="211">
        <f t="shared" si="1"/>
        <v>242212</v>
      </c>
    </row>
    <row r="41" spans="2:11" ht="15">
      <c r="B41" s="277"/>
      <c r="C41" s="230" t="s">
        <v>26</v>
      </c>
      <c r="D41" s="210">
        <v>176836</v>
      </c>
      <c r="E41" s="211">
        <v>176607</v>
      </c>
      <c r="F41" s="210">
        <v>51671</v>
      </c>
      <c r="G41" s="231">
        <v>50971</v>
      </c>
      <c r="H41" s="231">
        <v>17344</v>
      </c>
      <c r="I41" s="211">
        <v>17171</v>
      </c>
      <c r="J41" s="210">
        <f t="shared" si="1"/>
        <v>245851</v>
      </c>
      <c r="K41" s="211">
        <f t="shared" si="1"/>
        <v>244749</v>
      </c>
    </row>
    <row r="42" spans="2:11" ht="15.75" thickBot="1">
      <c r="B42" s="278"/>
      <c r="C42" s="232" t="s">
        <v>25</v>
      </c>
      <c r="D42" s="210">
        <v>131550</v>
      </c>
      <c r="E42" s="211">
        <v>131303</v>
      </c>
      <c r="F42" s="210">
        <v>60777</v>
      </c>
      <c r="G42" s="231">
        <v>60094</v>
      </c>
      <c r="H42" s="231">
        <v>11234</v>
      </c>
      <c r="I42" s="211">
        <v>11071</v>
      </c>
      <c r="J42" s="233">
        <f t="shared" si="1"/>
        <v>203561</v>
      </c>
      <c r="K42" s="234">
        <f t="shared" si="1"/>
        <v>202468</v>
      </c>
    </row>
    <row r="43" spans="2:11" ht="20.25" customHeight="1" thickBot="1">
      <c r="B43" s="297">
        <v>2011</v>
      </c>
      <c r="C43" s="293"/>
      <c r="D43" s="220">
        <f>SUM(D31:D42)</f>
        <v>2167116</v>
      </c>
      <c r="E43" s="221">
        <f aca="true" t="shared" si="2" ref="E43:K43">SUM(E31:E42)</f>
        <v>2163996</v>
      </c>
      <c r="F43" s="220">
        <f t="shared" si="2"/>
        <v>675643</v>
      </c>
      <c r="G43" s="222">
        <f t="shared" si="2"/>
        <v>668602</v>
      </c>
      <c r="H43" s="222">
        <f t="shared" si="2"/>
        <v>175839</v>
      </c>
      <c r="I43" s="223">
        <f t="shared" si="2"/>
        <v>173033</v>
      </c>
      <c r="J43" s="220">
        <f t="shared" si="2"/>
        <v>3018598</v>
      </c>
      <c r="K43" s="223">
        <f t="shared" si="2"/>
        <v>3005631</v>
      </c>
    </row>
    <row r="44" spans="2:11" ht="15">
      <c r="B44" s="276">
        <v>2012</v>
      </c>
      <c r="C44" s="226" t="s">
        <v>36</v>
      </c>
      <c r="D44" s="208">
        <v>144562</v>
      </c>
      <c r="E44" s="209">
        <v>144288</v>
      </c>
      <c r="F44" s="208">
        <v>58224</v>
      </c>
      <c r="G44" s="235">
        <v>57741</v>
      </c>
      <c r="H44" s="235">
        <v>14444</v>
      </c>
      <c r="I44" s="209">
        <v>14229</v>
      </c>
      <c r="J44" s="208">
        <f>+D44+F44+H44</f>
        <v>217230</v>
      </c>
      <c r="K44" s="209">
        <f>+E44+G44+I44</f>
        <v>216258</v>
      </c>
    </row>
    <row r="45" spans="2:11" ht="15">
      <c r="B45" s="277"/>
      <c r="C45" s="230" t="s">
        <v>35</v>
      </c>
      <c r="D45" s="210">
        <v>158723</v>
      </c>
      <c r="E45" s="211">
        <v>158489</v>
      </c>
      <c r="F45" s="210">
        <v>51126</v>
      </c>
      <c r="G45" s="231">
        <v>50832</v>
      </c>
      <c r="H45" s="231">
        <v>12027</v>
      </c>
      <c r="I45" s="211">
        <v>11769</v>
      </c>
      <c r="J45" s="210">
        <f aca="true" t="shared" si="3" ref="J45:K55">+D45+F45+H45</f>
        <v>221876</v>
      </c>
      <c r="K45" s="211">
        <f t="shared" si="3"/>
        <v>221090</v>
      </c>
    </row>
    <row r="46" spans="2:11" ht="15">
      <c r="B46" s="277"/>
      <c r="C46" s="230" t="s">
        <v>34</v>
      </c>
      <c r="D46" s="210"/>
      <c r="E46" s="211"/>
      <c r="F46" s="210"/>
      <c r="G46" s="231"/>
      <c r="H46" s="231"/>
      <c r="I46" s="211"/>
      <c r="J46" s="210">
        <f t="shared" si="3"/>
        <v>0</v>
      </c>
      <c r="K46" s="211">
        <f t="shared" si="3"/>
        <v>0</v>
      </c>
    </row>
    <row r="47" spans="2:11" ht="15">
      <c r="B47" s="277"/>
      <c r="C47" s="230" t="s">
        <v>33</v>
      </c>
      <c r="D47" s="210"/>
      <c r="E47" s="211"/>
      <c r="F47" s="210"/>
      <c r="G47" s="231"/>
      <c r="H47" s="231"/>
      <c r="I47" s="211"/>
      <c r="J47" s="210">
        <f t="shared" si="3"/>
        <v>0</v>
      </c>
      <c r="K47" s="211">
        <f t="shared" si="3"/>
        <v>0</v>
      </c>
    </row>
    <row r="48" spans="2:11" ht="15">
      <c r="B48" s="277"/>
      <c r="C48" s="230" t="s">
        <v>32</v>
      </c>
      <c r="D48" s="210"/>
      <c r="E48" s="211"/>
      <c r="F48" s="210"/>
      <c r="G48" s="231"/>
      <c r="H48" s="231"/>
      <c r="I48" s="211"/>
      <c r="J48" s="210">
        <f t="shared" si="3"/>
        <v>0</v>
      </c>
      <c r="K48" s="211">
        <f t="shared" si="3"/>
        <v>0</v>
      </c>
    </row>
    <row r="49" spans="2:11" ht="15">
      <c r="B49" s="277"/>
      <c r="C49" s="230" t="s">
        <v>31</v>
      </c>
      <c r="D49" s="210"/>
      <c r="E49" s="211"/>
      <c r="F49" s="210"/>
      <c r="G49" s="231"/>
      <c r="H49" s="231"/>
      <c r="I49" s="211"/>
      <c r="J49" s="210">
        <f t="shared" si="3"/>
        <v>0</v>
      </c>
      <c r="K49" s="211">
        <f t="shared" si="3"/>
        <v>0</v>
      </c>
    </row>
    <row r="50" spans="2:11" ht="15">
      <c r="B50" s="277"/>
      <c r="C50" s="230" t="s">
        <v>30</v>
      </c>
      <c r="D50" s="210"/>
      <c r="E50" s="211"/>
      <c r="F50" s="210"/>
      <c r="G50" s="231"/>
      <c r="H50" s="231"/>
      <c r="I50" s="211"/>
      <c r="J50" s="210">
        <f t="shared" si="3"/>
        <v>0</v>
      </c>
      <c r="K50" s="211">
        <f t="shared" si="3"/>
        <v>0</v>
      </c>
    </row>
    <row r="51" spans="2:11" ht="15">
      <c r="B51" s="277"/>
      <c r="C51" s="230" t="s">
        <v>29</v>
      </c>
      <c r="D51" s="210"/>
      <c r="E51" s="211"/>
      <c r="F51" s="210"/>
      <c r="G51" s="231"/>
      <c r="H51" s="231"/>
      <c r="I51" s="211"/>
      <c r="J51" s="210">
        <f t="shared" si="3"/>
        <v>0</v>
      </c>
      <c r="K51" s="211">
        <f t="shared" si="3"/>
        <v>0</v>
      </c>
    </row>
    <row r="52" spans="2:11" ht="15">
      <c r="B52" s="277"/>
      <c r="C52" s="230" t="s">
        <v>28</v>
      </c>
      <c r="D52" s="210"/>
      <c r="E52" s="211"/>
      <c r="F52" s="210"/>
      <c r="G52" s="231"/>
      <c r="H52" s="231"/>
      <c r="I52" s="211"/>
      <c r="J52" s="210">
        <f t="shared" si="3"/>
        <v>0</v>
      </c>
      <c r="K52" s="211">
        <f t="shared" si="3"/>
        <v>0</v>
      </c>
    </row>
    <row r="53" spans="2:11" ht="15">
      <c r="B53" s="277"/>
      <c r="C53" s="230" t="s">
        <v>27</v>
      </c>
      <c r="D53" s="210"/>
      <c r="E53" s="211"/>
      <c r="F53" s="210"/>
      <c r="G53" s="231"/>
      <c r="H53" s="231"/>
      <c r="I53" s="211"/>
      <c r="J53" s="210">
        <f t="shared" si="3"/>
        <v>0</v>
      </c>
      <c r="K53" s="211">
        <f t="shared" si="3"/>
        <v>0</v>
      </c>
    </row>
    <row r="54" spans="2:11" ht="15">
      <c r="B54" s="277"/>
      <c r="C54" s="230" t="s">
        <v>26</v>
      </c>
      <c r="D54" s="210"/>
      <c r="E54" s="211"/>
      <c r="F54" s="210"/>
      <c r="G54" s="231"/>
      <c r="H54" s="231"/>
      <c r="I54" s="211"/>
      <c r="J54" s="210">
        <f t="shared" si="3"/>
        <v>0</v>
      </c>
      <c r="K54" s="211">
        <f t="shared" si="3"/>
        <v>0</v>
      </c>
    </row>
    <row r="55" spans="2:11" ht="15.75" thickBot="1">
      <c r="B55" s="278"/>
      <c r="C55" s="232" t="s">
        <v>25</v>
      </c>
      <c r="D55" s="210"/>
      <c r="E55" s="211"/>
      <c r="F55" s="210"/>
      <c r="G55" s="231"/>
      <c r="H55" s="231"/>
      <c r="I55" s="211"/>
      <c r="J55" s="233">
        <f t="shared" si="3"/>
        <v>0</v>
      </c>
      <c r="K55" s="234">
        <f t="shared" si="3"/>
        <v>0</v>
      </c>
    </row>
    <row r="56" spans="2:11" ht="18.75" customHeight="1" thickBot="1">
      <c r="B56" s="297">
        <v>2011</v>
      </c>
      <c r="C56" s="293"/>
      <c r="D56" s="220">
        <f>SUM(D44:D55)</f>
        <v>303285</v>
      </c>
      <c r="E56" s="221">
        <f aca="true" t="shared" si="4" ref="E56:K56">SUM(E44:E55)</f>
        <v>302777</v>
      </c>
      <c r="F56" s="220">
        <f t="shared" si="4"/>
        <v>109350</v>
      </c>
      <c r="G56" s="222">
        <f t="shared" si="4"/>
        <v>108573</v>
      </c>
      <c r="H56" s="222">
        <f t="shared" si="4"/>
        <v>26471</v>
      </c>
      <c r="I56" s="223">
        <f t="shared" si="4"/>
        <v>25998</v>
      </c>
      <c r="J56" s="220">
        <f t="shared" si="4"/>
        <v>439106</v>
      </c>
      <c r="K56" s="223">
        <f t="shared" si="4"/>
        <v>437348</v>
      </c>
    </row>
    <row r="57" spans="2:11" ht="15">
      <c r="B57" s="236"/>
      <c r="C57" s="236"/>
      <c r="D57" s="237"/>
      <c r="E57" s="237"/>
      <c r="F57" s="237"/>
      <c r="G57" s="237"/>
      <c r="H57" s="237"/>
      <c r="I57" s="237"/>
      <c r="J57" s="237"/>
      <c r="K57" s="237"/>
    </row>
    <row r="58" spans="2:11" ht="15">
      <c r="B58" s="236"/>
      <c r="C58" s="236"/>
      <c r="D58" s="237"/>
      <c r="E58" s="237"/>
      <c r="F58" s="237"/>
      <c r="G58" s="237"/>
      <c r="H58" s="237"/>
      <c r="I58" s="237"/>
      <c r="J58" s="237"/>
      <c r="K58" s="237"/>
    </row>
    <row r="59" spans="2:11" ht="15">
      <c r="B59" s="238"/>
      <c r="C59" s="239"/>
      <c r="D59" s="239"/>
      <c r="E59" s="239"/>
      <c r="F59" s="239"/>
      <c r="G59" s="239"/>
      <c r="H59" s="239"/>
      <c r="I59" s="239"/>
      <c r="J59" s="239"/>
      <c r="K59" s="239"/>
    </row>
    <row r="60" spans="2:11" ht="15">
      <c r="B60" s="238"/>
      <c r="C60" s="239"/>
      <c r="D60" s="239"/>
      <c r="E60" s="239"/>
      <c r="F60" s="239"/>
      <c r="G60" s="239"/>
      <c r="H60" s="239"/>
      <c r="I60" s="239"/>
      <c r="J60" s="239"/>
      <c r="K60" s="239"/>
    </row>
    <row r="61" spans="2:11" ht="15.75" thickBot="1">
      <c r="B61" s="236"/>
      <c r="C61" s="236"/>
      <c r="D61" s="237"/>
      <c r="E61" s="237"/>
      <c r="F61" s="237"/>
      <c r="G61" s="237"/>
      <c r="H61" s="237"/>
      <c r="I61" s="237"/>
      <c r="J61" s="237"/>
      <c r="K61" s="237"/>
    </row>
    <row r="62" spans="2:11" ht="15.75" thickBot="1">
      <c r="B62" s="236"/>
      <c r="C62" s="236"/>
      <c r="D62" s="283" t="s">
        <v>15</v>
      </c>
      <c r="E62" s="284"/>
      <c r="F62" s="285" t="s">
        <v>5</v>
      </c>
      <c r="G62" s="285"/>
      <c r="H62" s="285"/>
      <c r="I62" s="285"/>
      <c r="J62" s="286" t="s">
        <v>7</v>
      </c>
      <c r="K62" s="287"/>
    </row>
    <row r="63" spans="2:11" ht="15.75" thickBot="1">
      <c r="B63" s="298"/>
      <c r="C63" s="299"/>
      <c r="D63" s="283" t="s">
        <v>4</v>
      </c>
      <c r="E63" s="284"/>
      <c r="F63" s="291" t="s">
        <v>3</v>
      </c>
      <c r="G63" s="292"/>
      <c r="H63" s="292" t="s">
        <v>2</v>
      </c>
      <c r="I63" s="293"/>
      <c r="J63" s="288"/>
      <c r="K63" s="289"/>
    </row>
    <row r="64" spans="2:11" ht="27" thickBot="1">
      <c r="B64" s="299"/>
      <c r="C64" s="299"/>
      <c r="D64" s="240" t="s">
        <v>96</v>
      </c>
      <c r="E64" s="241" t="s">
        <v>97</v>
      </c>
      <c r="F64" s="242" t="s">
        <v>96</v>
      </c>
      <c r="G64" s="243" t="s">
        <v>97</v>
      </c>
      <c r="H64" s="242" t="s">
        <v>96</v>
      </c>
      <c r="I64" s="243" t="s">
        <v>97</v>
      </c>
      <c r="J64" s="242" t="s">
        <v>96</v>
      </c>
      <c r="K64" s="243" t="s">
        <v>97</v>
      </c>
    </row>
    <row r="65" spans="2:11" ht="15">
      <c r="B65" s="294">
        <v>2010</v>
      </c>
      <c r="C65" s="244" t="s">
        <v>11</v>
      </c>
      <c r="D65" s="245">
        <v>189574.25</v>
      </c>
      <c r="E65" s="246">
        <v>189252.75</v>
      </c>
      <c r="F65" s="247">
        <v>50976.25</v>
      </c>
      <c r="G65" s="248">
        <v>50442.75</v>
      </c>
      <c r="H65" s="245">
        <v>12798.25</v>
      </c>
      <c r="I65" s="246">
        <v>12645.25</v>
      </c>
      <c r="J65" s="208">
        <f>+D65+F65+H65</f>
        <v>253348.75</v>
      </c>
      <c r="K65" s="209">
        <f>+E65+G65+I65</f>
        <v>252340.75</v>
      </c>
    </row>
    <row r="66" spans="2:11" ht="15">
      <c r="B66" s="295"/>
      <c r="C66" s="249" t="s">
        <v>10</v>
      </c>
      <c r="D66" s="250">
        <v>205236</v>
      </c>
      <c r="E66" s="251">
        <v>204723</v>
      </c>
      <c r="F66" s="252">
        <v>53405</v>
      </c>
      <c r="G66" s="253">
        <v>52934</v>
      </c>
      <c r="H66" s="250">
        <v>14915</v>
      </c>
      <c r="I66" s="251">
        <v>14804</v>
      </c>
      <c r="J66" s="210">
        <f aca="true" t="shared" si="5" ref="J66:K73">+D66+F66+H66</f>
        <v>273556</v>
      </c>
      <c r="K66" s="211">
        <f t="shared" si="5"/>
        <v>272461</v>
      </c>
    </row>
    <row r="67" spans="2:11" ht="15.75" thickBot="1">
      <c r="B67" s="296"/>
      <c r="C67" s="254" t="s">
        <v>9</v>
      </c>
      <c r="D67" s="255">
        <v>173436</v>
      </c>
      <c r="E67" s="256">
        <v>173165</v>
      </c>
      <c r="F67" s="257">
        <v>49823</v>
      </c>
      <c r="G67" s="258">
        <v>49290</v>
      </c>
      <c r="H67" s="255">
        <v>10990</v>
      </c>
      <c r="I67" s="256">
        <v>10850</v>
      </c>
      <c r="J67" s="218">
        <f t="shared" si="5"/>
        <v>234249</v>
      </c>
      <c r="K67" s="219">
        <f t="shared" si="5"/>
        <v>233305</v>
      </c>
    </row>
    <row r="68" spans="2:11" ht="15">
      <c r="B68" s="294">
        <v>2011</v>
      </c>
      <c r="C68" s="244" t="s">
        <v>11</v>
      </c>
      <c r="D68" s="245">
        <v>180593</v>
      </c>
      <c r="E68" s="246">
        <v>180333</v>
      </c>
      <c r="F68" s="247">
        <v>56303.583333333336</v>
      </c>
      <c r="G68" s="248">
        <v>55716.833333333336</v>
      </c>
      <c r="H68" s="245">
        <v>14653.25</v>
      </c>
      <c r="I68" s="246">
        <v>14419.416666666666</v>
      </c>
      <c r="J68" s="208">
        <f t="shared" si="5"/>
        <v>251549.83333333334</v>
      </c>
      <c r="K68" s="209">
        <f t="shared" si="5"/>
        <v>250469.25</v>
      </c>
    </row>
    <row r="69" spans="2:11" ht="15">
      <c r="B69" s="295"/>
      <c r="C69" s="249" t="s">
        <v>10</v>
      </c>
      <c r="D69" s="250">
        <v>238572</v>
      </c>
      <c r="E69" s="251">
        <v>238254</v>
      </c>
      <c r="F69" s="252">
        <v>65858</v>
      </c>
      <c r="G69" s="253">
        <v>65120</v>
      </c>
      <c r="H69" s="250">
        <v>25007</v>
      </c>
      <c r="I69" s="251">
        <v>24575</v>
      </c>
      <c r="J69" s="210">
        <f t="shared" si="5"/>
        <v>329437</v>
      </c>
      <c r="K69" s="211">
        <f t="shared" si="5"/>
        <v>327949</v>
      </c>
    </row>
    <row r="70" spans="2:11" ht="15.75" thickBot="1">
      <c r="B70" s="296"/>
      <c r="C70" s="254" t="s">
        <v>9</v>
      </c>
      <c r="D70" s="255">
        <v>131550</v>
      </c>
      <c r="E70" s="256">
        <v>131303</v>
      </c>
      <c r="F70" s="257">
        <v>47812</v>
      </c>
      <c r="G70" s="258">
        <v>47302</v>
      </c>
      <c r="H70" s="255">
        <v>9204</v>
      </c>
      <c r="I70" s="256">
        <v>9109</v>
      </c>
      <c r="J70" s="218">
        <f t="shared" si="5"/>
        <v>188566</v>
      </c>
      <c r="K70" s="219">
        <f t="shared" si="5"/>
        <v>187714</v>
      </c>
    </row>
    <row r="71" spans="2:11" ht="15">
      <c r="B71" s="294">
        <v>2012</v>
      </c>
      <c r="C71" s="244" t="s">
        <v>11</v>
      </c>
      <c r="D71" s="245">
        <f>AVERAGE(D44:D55)</f>
        <v>151642.5</v>
      </c>
      <c r="E71" s="246">
        <f>AVERAGE(E44:E55)</f>
        <v>151388.5</v>
      </c>
      <c r="F71" s="247">
        <f>AVERAGE(F44:F55)</f>
        <v>54675</v>
      </c>
      <c r="G71" s="248">
        <f>AVERAGE(G44:G55)</f>
        <v>54286.5</v>
      </c>
      <c r="H71" s="245">
        <f>AVERAGE(H44:H55)</f>
        <v>13235.5</v>
      </c>
      <c r="I71" s="246">
        <f>AVERAGE(I44:I55)</f>
        <v>12999</v>
      </c>
      <c r="J71" s="208">
        <f t="shared" si="5"/>
        <v>219553</v>
      </c>
      <c r="K71" s="209">
        <f t="shared" si="5"/>
        <v>218674</v>
      </c>
    </row>
    <row r="72" spans="2:11" ht="15">
      <c r="B72" s="295"/>
      <c r="C72" s="249" t="s">
        <v>10</v>
      </c>
      <c r="D72" s="250">
        <f>MAX(D44:D55)</f>
        <v>158723</v>
      </c>
      <c r="E72" s="251">
        <f>MAX(E44:E55)</f>
        <v>158489</v>
      </c>
      <c r="F72" s="252">
        <f>MAX(F44:F55)</f>
        <v>58224</v>
      </c>
      <c r="G72" s="253">
        <f>MAX(G44:G55)</f>
        <v>57741</v>
      </c>
      <c r="H72" s="250">
        <f>MAX(H44:H55)</f>
        <v>14444</v>
      </c>
      <c r="I72" s="251">
        <f>MAX(I44:I55)</f>
        <v>14229</v>
      </c>
      <c r="J72" s="210">
        <f t="shared" si="5"/>
        <v>231391</v>
      </c>
      <c r="K72" s="211">
        <f t="shared" si="5"/>
        <v>230459</v>
      </c>
    </row>
    <row r="73" spans="2:11" ht="15.75" thickBot="1">
      <c r="B73" s="296"/>
      <c r="C73" s="254" t="s">
        <v>9</v>
      </c>
      <c r="D73" s="255">
        <f>MIN(D44:D55)</f>
        <v>144562</v>
      </c>
      <c r="E73" s="256">
        <f>MIN(E44:E55)</f>
        <v>144288</v>
      </c>
      <c r="F73" s="257">
        <f>MIN(F44:F55)</f>
        <v>51126</v>
      </c>
      <c r="G73" s="258">
        <f>MIN(G44:G55)</f>
        <v>50832</v>
      </c>
      <c r="H73" s="255">
        <f>MIN(H44:H55)</f>
        <v>12027</v>
      </c>
      <c r="I73" s="256">
        <f>MIN(I44:I55)</f>
        <v>11769</v>
      </c>
      <c r="J73" s="218">
        <f t="shared" si="5"/>
        <v>207715</v>
      </c>
      <c r="K73" s="219">
        <f t="shared" si="5"/>
        <v>206889</v>
      </c>
    </row>
  </sheetData>
  <sheetProtection/>
  <mergeCells count="33">
    <mergeCell ref="B65:B67"/>
    <mergeCell ref="B68:B70"/>
    <mergeCell ref="B71:B73"/>
    <mergeCell ref="B56:C56"/>
    <mergeCell ref="D62:E62"/>
    <mergeCell ref="F62:I62"/>
    <mergeCell ref="J62:K63"/>
    <mergeCell ref="B63:C64"/>
    <mergeCell ref="D63:E63"/>
    <mergeCell ref="F63:G63"/>
    <mergeCell ref="H63:I63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7"/>
  <sheetViews>
    <sheetView showGridLines="0" zoomScale="85" zoomScaleNormal="85" zoomScalePageLayoutView="0" workbookViewId="0" topLeftCell="A1">
      <selection activeCell="B2" sqref="B2:M2"/>
    </sheetView>
  </sheetViews>
  <sheetFormatPr defaultColWidth="11.421875" defaultRowHeight="12.75"/>
  <cols>
    <col min="1" max="1" width="5.28125" style="2" customWidth="1"/>
    <col min="2" max="2" width="6.7109375" style="1" customWidth="1"/>
    <col min="3" max="3" width="13.57421875" style="1" customWidth="1"/>
    <col min="4" max="11" width="11.42187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9.5" customHeight="1" thickBot="1">
      <c r="B2" s="357" t="s">
        <v>48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9"/>
      <c r="N2" s="360">
        <v>40940</v>
      </c>
      <c r="O2" s="361"/>
      <c r="P2" s="149"/>
      <c r="Q2" s="149"/>
      <c r="R2" s="149"/>
      <c r="S2" s="149"/>
      <c r="T2" s="149"/>
      <c r="U2" s="149"/>
      <c r="V2" s="149"/>
      <c r="W2" s="149"/>
      <c r="X2" s="148"/>
      <c r="Y2" s="148"/>
      <c r="Z2" s="148"/>
    </row>
    <row r="3" spans="2:26" ht="15" customHeight="1">
      <c r="B3" s="1" t="s">
        <v>47</v>
      </c>
      <c r="P3" s="149"/>
      <c r="Q3" s="149"/>
      <c r="R3" s="149"/>
      <c r="S3" s="149"/>
      <c r="T3" s="149"/>
      <c r="U3" s="149"/>
      <c r="V3" s="149"/>
      <c r="W3" s="149"/>
      <c r="X3" s="148"/>
      <c r="Y3" s="148"/>
      <c r="Z3" s="148"/>
    </row>
    <row r="4" spans="16:26" ht="15" customHeight="1">
      <c r="P4" s="149"/>
      <c r="Q4" s="149"/>
      <c r="R4" s="149"/>
      <c r="S4" s="149"/>
      <c r="T4" s="149"/>
      <c r="U4" s="149"/>
      <c r="V4" s="149"/>
      <c r="W4" s="149"/>
      <c r="X4" s="148"/>
      <c r="Y4" s="148"/>
      <c r="Z4" s="148"/>
    </row>
    <row r="5" spans="16:26" ht="15" customHeight="1">
      <c r="P5" s="149"/>
      <c r="Q5" s="149"/>
      <c r="R5" s="149"/>
      <c r="S5" s="149"/>
      <c r="T5" s="149"/>
      <c r="U5" s="149"/>
      <c r="V5" s="149"/>
      <c r="W5" s="149"/>
      <c r="X5" s="148"/>
      <c r="Y5" s="148"/>
      <c r="Z5" s="148"/>
    </row>
    <row r="6" spans="2:26" ht="15" customHeight="1">
      <c r="B6" s="362" t="s">
        <v>46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4"/>
      <c r="N6" s="150"/>
      <c r="O6" s="150"/>
      <c r="P6" s="149"/>
      <c r="Q6" s="149"/>
      <c r="R6" s="149"/>
      <c r="S6" s="149"/>
      <c r="T6" s="149"/>
      <c r="U6" s="149"/>
      <c r="V6" s="149"/>
      <c r="W6" s="149"/>
      <c r="X6" s="148"/>
      <c r="Y6" s="148"/>
      <c r="Z6" s="148"/>
    </row>
    <row r="7" spans="2:26" ht="15" customHeight="1">
      <c r="B7" s="365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7"/>
      <c r="N7" s="150"/>
      <c r="O7" s="150"/>
      <c r="P7" s="149"/>
      <c r="Q7" s="149"/>
      <c r="R7" s="149"/>
      <c r="S7" s="149"/>
      <c r="T7" s="149"/>
      <c r="U7" s="149"/>
      <c r="V7" s="149"/>
      <c r="W7" s="149"/>
      <c r="X7" s="148"/>
      <c r="Y7" s="148"/>
      <c r="Z7" s="148"/>
    </row>
    <row r="8" spans="2:26" ht="15" customHeight="1">
      <c r="B8" s="368" t="s">
        <v>45</v>
      </c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70"/>
      <c r="N8" s="150"/>
      <c r="O8" s="150"/>
      <c r="P8" s="149"/>
      <c r="Q8" s="149"/>
      <c r="R8" s="149"/>
      <c r="S8" s="149"/>
      <c r="T8" s="149"/>
      <c r="U8" s="149"/>
      <c r="V8" s="149"/>
      <c r="W8" s="149"/>
      <c r="X8" s="148"/>
      <c r="Y8" s="148"/>
      <c r="Z8" s="148"/>
    </row>
    <row r="9" spans="2:26" ht="15" customHeight="1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50"/>
      <c r="P9" s="149"/>
      <c r="Q9" s="149"/>
      <c r="R9" s="149"/>
      <c r="S9" s="149"/>
      <c r="T9" s="149"/>
      <c r="U9" s="149"/>
      <c r="V9" s="149"/>
      <c r="W9" s="149"/>
      <c r="X9" s="148"/>
      <c r="Y9" s="148"/>
      <c r="Z9" s="148"/>
    </row>
    <row r="10" spans="2:26" ht="15" customHeight="1">
      <c r="B10" s="161" t="s">
        <v>44</v>
      </c>
      <c r="C10" s="160"/>
      <c r="D10" s="160"/>
      <c r="E10" s="160"/>
      <c r="F10" s="352" t="s">
        <v>43</v>
      </c>
      <c r="G10" s="371"/>
      <c r="H10" s="371"/>
      <c r="I10" s="371"/>
      <c r="J10" s="371"/>
      <c r="K10" s="371"/>
      <c r="L10" s="371"/>
      <c r="M10" s="372"/>
      <c r="N10" s="150"/>
      <c r="O10" s="150"/>
      <c r="P10" s="149"/>
      <c r="Q10" s="149"/>
      <c r="R10" s="149"/>
      <c r="S10" s="149"/>
      <c r="T10" s="149"/>
      <c r="U10" s="149"/>
      <c r="V10" s="149"/>
      <c r="W10" s="149"/>
      <c r="X10" s="148"/>
      <c r="Y10" s="148"/>
      <c r="Z10" s="148"/>
    </row>
    <row r="11" spans="2:26" ht="15" customHeight="1">
      <c r="B11" s="157"/>
      <c r="C11" s="156"/>
      <c r="D11" s="156"/>
      <c r="E11" s="156"/>
      <c r="F11" s="373"/>
      <c r="G11" s="374"/>
      <c r="H11" s="374"/>
      <c r="I11" s="374"/>
      <c r="J11" s="374"/>
      <c r="K11" s="374"/>
      <c r="L11" s="374"/>
      <c r="M11" s="375"/>
      <c r="N11" s="150"/>
      <c r="O11" s="150"/>
      <c r="P11" s="149"/>
      <c r="Q11" s="149"/>
      <c r="R11" s="149"/>
      <c r="S11" s="149"/>
      <c r="T11" s="149"/>
      <c r="U11" s="149"/>
      <c r="V11" s="149"/>
      <c r="W11" s="149"/>
      <c r="X11" s="148"/>
      <c r="Y11" s="148"/>
      <c r="Z11" s="148"/>
    </row>
    <row r="12" spans="2:26" ht="15" customHeight="1">
      <c r="B12" s="157"/>
      <c r="C12" s="156"/>
      <c r="D12" s="156"/>
      <c r="E12" s="156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49"/>
      <c r="Q12" s="149"/>
      <c r="R12" s="149"/>
      <c r="S12" s="149"/>
      <c r="T12" s="149"/>
      <c r="U12" s="149"/>
      <c r="V12" s="149"/>
      <c r="W12" s="149"/>
      <c r="X12" s="148"/>
      <c r="Y12" s="148"/>
      <c r="Z12" s="148"/>
    </row>
    <row r="13" spans="2:26" ht="15" customHeight="1">
      <c r="B13" s="161" t="s">
        <v>42</v>
      </c>
      <c r="C13" s="160"/>
      <c r="D13" s="160"/>
      <c r="E13" s="160"/>
      <c r="F13" s="352" t="s">
        <v>41</v>
      </c>
      <c r="G13" s="353"/>
      <c r="H13" s="353"/>
      <c r="I13" s="353"/>
      <c r="J13" s="353"/>
      <c r="K13" s="353"/>
      <c r="L13" s="353"/>
      <c r="M13" s="159"/>
      <c r="N13" s="150"/>
      <c r="O13" s="150"/>
      <c r="P13" s="149"/>
      <c r="Q13" s="149"/>
      <c r="R13" s="149"/>
      <c r="S13" s="149"/>
      <c r="T13" s="149"/>
      <c r="U13" s="149"/>
      <c r="V13" s="149"/>
      <c r="W13" s="149"/>
      <c r="X13" s="148"/>
      <c r="Y13" s="148"/>
      <c r="Z13" s="148"/>
    </row>
    <row r="14" spans="2:26" ht="15" customHeight="1">
      <c r="B14" s="157"/>
      <c r="C14" s="156"/>
      <c r="D14" s="156"/>
      <c r="E14" s="156"/>
      <c r="F14" s="354"/>
      <c r="G14" s="355"/>
      <c r="H14" s="355"/>
      <c r="I14" s="355"/>
      <c r="J14" s="355"/>
      <c r="K14" s="355"/>
      <c r="L14" s="355"/>
      <c r="M14" s="158"/>
      <c r="N14" s="150"/>
      <c r="O14" s="150"/>
      <c r="P14" s="149"/>
      <c r="Q14" s="149"/>
      <c r="R14" s="149"/>
      <c r="S14" s="149"/>
      <c r="T14" s="149"/>
      <c r="U14" s="149"/>
      <c r="V14" s="149"/>
      <c r="W14" s="149"/>
      <c r="X14" s="148"/>
      <c r="Y14" s="148"/>
      <c r="Z14" s="148"/>
    </row>
    <row r="15" spans="2:26" ht="15" customHeight="1">
      <c r="B15" s="157"/>
      <c r="C15" s="156"/>
      <c r="D15" s="156"/>
      <c r="E15" s="156"/>
      <c r="F15" s="356" t="s">
        <v>40</v>
      </c>
      <c r="G15" s="355"/>
      <c r="H15" s="355"/>
      <c r="I15" s="355"/>
      <c r="J15" s="355"/>
      <c r="K15" s="355"/>
      <c r="L15" s="355"/>
      <c r="M15" s="158"/>
      <c r="N15" s="150"/>
      <c r="O15" s="150"/>
      <c r="P15" s="149"/>
      <c r="Q15" s="149"/>
      <c r="R15" s="149"/>
      <c r="S15" s="149"/>
      <c r="T15" s="149"/>
      <c r="U15" s="149"/>
      <c r="V15" s="149"/>
      <c r="W15" s="149"/>
      <c r="X15" s="148"/>
      <c r="Y15" s="148"/>
      <c r="Z15" s="148"/>
    </row>
    <row r="16" spans="2:26" ht="15" customHeight="1">
      <c r="B16" s="157"/>
      <c r="C16" s="156"/>
      <c r="D16" s="156"/>
      <c r="E16" s="156"/>
      <c r="F16" s="354"/>
      <c r="G16" s="355"/>
      <c r="H16" s="355"/>
      <c r="I16" s="355"/>
      <c r="J16" s="355"/>
      <c r="K16" s="355"/>
      <c r="L16" s="355"/>
      <c r="M16" s="158"/>
      <c r="N16" s="150"/>
      <c r="O16" s="150"/>
      <c r="P16" s="149"/>
      <c r="Q16" s="149"/>
      <c r="R16" s="149"/>
      <c r="S16" s="149"/>
      <c r="T16" s="149"/>
      <c r="U16" s="149"/>
      <c r="V16" s="149"/>
      <c r="W16" s="149"/>
      <c r="X16" s="148"/>
      <c r="Y16" s="148"/>
      <c r="Z16" s="148"/>
    </row>
    <row r="17" spans="2:26" ht="15" customHeight="1">
      <c r="B17" s="157"/>
      <c r="C17" s="156"/>
      <c r="D17" s="156"/>
      <c r="E17" s="156"/>
      <c r="F17" s="155" t="s">
        <v>39</v>
      </c>
      <c r="G17" s="154"/>
      <c r="H17" s="154"/>
      <c r="I17" s="153"/>
      <c r="J17" s="152"/>
      <c r="K17" s="152"/>
      <c r="L17" s="152"/>
      <c r="M17" s="151"/>
      <c r="N17" s="150"/>
      <c r="O17" s="150"/>
      <c r="P17" s="149"/>
      <c r="Q17" s="149"/>
      <c r="R17" s="149"/>
      <c r="S17" s="149"/>
      <c r="T17" s="149"/>
      <c r="U17" s="149"/>
      <c r="V17" s="149"/>
      <c r="W17" s="149"/>
      <c r="X17" s="148"/>
      <c r="Y17" s="148"/>
      <c r="Z17" s="148"/>
    </row>
    <row r="18" spans="2:12" ht="12.75">
      <c r="B18" s="147"/>
      <c r="L18" s="146"/>
    </row>
    <row r="19" ht="12.75">
      <c r="H19" s="146"/>
    </row>
    <row r="20" s="19" customFormat="1" ht="13.5" thickBot="1">
      <c r="A20" s="2"/>
    </row>
    <row r="21" spans="1:4" s="19" customFormat="1" ht="13.5" thickBot="1">
      <c r="A21" s="2"/>
      <c r="B21" s="145" t="s">
        <v>38</v>
      </c>
      <c r="C21" s="144"/>
      <c r="D21" s="143"/>
    </row>
    <row r="22" s="19" customFormat="1" ht="12.75">
      <c r="A22" s="2"/>
    </row>
    <row r="23" spans="1:15" s="19" customFormat="1" ht="12.75">
      <c r="A23" s="2"/>
      <c r="B23" s="59" t="s">
        <v>37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5"/>
      <c r="M23" s="3"/>
      <c r="N23" s="3"/>
      <c r="O23" s="3"/>
    </row>
    <row r="24" spans="1:2" s="19" customFormat="1" ht="12.75">
      <c r="A24" s="2"/>
      <c r="B24" s="142"/>
    </row>
    <row r="25" spans="1:2" s="19" customFormat="1" ht="13.5" thickBot="1">
      <c r="A25" s="2"/>
      <c r="B25" s="142"/>
    </row>
    <row r="26" spans="1:11" s="19" customFormat="1" ht="13.5" thickBot="1">
      <c r="A26" s="2"/>
      <c r="D26" s="318" t="s">
        <v>15</v>
      </c>
      <c r="E26" s="319"/>
      <c r="F26" s="320" t="s">
        <v>5</v>
      </c>
      <c r="G26" s="320"/>
      <c r="H26" s="320"/>
      <c r="I26" s="320"/>
      <c r="J26" s="321" t="s">
        <v>7</v>
      </c>
      <c r="K26" s="322"/>
    </row>
    <row r="27" spans="2:11" ht="13.5" thickBot="1">
      <c r="B27" s="351"/>
      <c r="C27" s="351"/>
      <c r="D27" s="329" t="s">
        <v>4</v>
      </c>
      <c r="E27" s="330"/>
      <c r="F27" s="331" t="s">
        <v>3</v>
      </c>
      <c r="G27" s="332"/>
      <c r="H27" s="332" t="s">
        <v>2</v>
      </c>
      <c r="I27" s="345"/>
      <c r="J27" s="323"/>
      <c r="K27" s="324"/>
    </row>
    <row r="28" spans="2:11" ht="36.75" customHeight="1" thickBot="1">
      <c r="B28" s="141" t="s">
        <v>18</v>
      </c>
      <c r="C28" s="140" t="s">
        <v>19</v>
      </c>
      <c r="D28" s="136" t="s">
        <v>13</v>
      </c>
      <c r="E28" s="135" t="s">
        <v>12</v>
      </c>
      <c r="F28" s="139" t="s">
        <v>14</v>
      </c>
      <c r="G28" s="138" t="s">
        <v>12</v>
      </c>
      <c r="H28" s="138" t="s">
        <v>13</v>
      </c>
      <c r="I28" s="137" t="s">
        <v>12</v>
      </c>
      <c r="J28" s="136" t="s">
        <v>13</v>
      </c>
      <c r="K28" s="135" t="s">
        <v>12</v>
      </c>
    </row>
    <row r="29" spans="2:11" ht="12.75">
      <c r="B29" s="347">
        <v>2011</v>
      </c>
      <c r="C29" s="134" t="s">
        <v>36</v>
      </c>
      <c r="D29" s="133">
        <v>148144.22082628185</v>
      </c>
      <c r="E29" s="130">
        <v>12486.558892007175</v>
      </c>
      <c r="F29" s="133">
        <v>804017.0338753532</v>
      </c>
      <c r="G29" s="132">
        <v>119257.9744294609</v>
      </c>
      <c r="H29" s="132">
        <v>246879.8164690095</v>
      </c>
      <c r="I29" s="130">
        <v>40482.23862431162</v>
      </c>
      <c r="J29" s="131">
        <v>1199041.0711706446</v>
      </c>
      <c r="K29" s="130">
        <v>172226.77194577968</v>
      </c>
    </row>
    <row r="30" spans="2:11" ht="12.75">
      <c r="B30" s="348"/>
      <c r="C30" s="129" t="s">
        <v>35</v>
      </c>
      <c r="D30" s="128">
        <v>135442.02174890472</v>
      </c>
      <c r="E30" s="125">
        <v>15889.321921965531</v>
      </c>
      <c r="F30" s="128">
        <v>698080.3154734664</v>
      </c>
      <c r="G30" s="127">
        <v>101672.55638997951</v>
      </c>
      <c r="H30" s="127">
        <v>197816.38390871344</v>
      </c>
      <c r="I30" s="125">
        <v>26125.45853305775</v>
      </c>
      <c r="J30" s="126">
        <v>1031338.7211310846</v>
      </c>
      <c r="K30" s="125">
        <v>143687.3368450028</v>
      </c>
    </row>
    <row r="31" spans="2:11" ht="12.75">
      <c r="B31" s="348"/>
      <c r="C31" s="129" t="s">
        <v>34</v>
      </c>
      <c r="D31" s="128">
        <v>148709.60814840303</v>
      </c>
      <c r="E31" s="125">
        <v>12648.212331423812</v>
      </c>
      <c r="F31" s="128">
        <v>851539.1595083941</v>
      </c>
      <c r="G31" s="127">
        <v>127120.9790890688</v>
      </c>
      <c r="H31" s="127">
        <v>426858.2768441448</v>
      </c>
      <c r="I31" s="125">
        <v>61476.372888935126</v>
      </c>
      <c r="J31" s="126">
        <v>1427107.0445009419</v>
      </c>
      <c r="K31" s="125">
        <v>201245.56430942775</v>
      </c>
    </row>
    <row r="32" spans="2:11" ht="12.75">
      <c r="B32" s="348"/>
      <c r="C32" s="129" t="s">
        <v>33</v>
      </c>
      <c r="D32" s="128">
        <v>127054.1009926717</v>
      </c>
      <c r="E32" s="125">
        <v>9305.119417300066</v>
      </c>
      <c r="F32" s="128">
        <v>811120.7167476318</v>
      </c>
      <c r="G32" s="127">
        <v>120918.64942614498</v>
      </c>
      <c r="H32" s="127">
        <v>274472.2334032602</v>
      </c>
      <c r="I32" s="125">
        <v>34600.06104399736</v>
      </c>
      <c r="J32" s="126">
        <v>1212647.0511435636</v>
      </c>
      <c r="K32" s="125">
        <v>164823.8298874424</v>
      </c>
    </row>
    <row r="33" spans="2:11" ht="12.75">
      <c r="B33" s="348"/>
      <c r="C33" s="129" t="s">
        <v>32</v>
      </c>
      <c r="D33" s="128">
        <v>161428.33286443047</v>
      </c>
      <c r="E33" s="125">
        <v>14743.307721764482</v>
      </c>
      <c r="F33" s="128">
        <v>861109.4307812386</v>
      </c>
      <c r="G33" s="127">
        <v>139181.51526680417</v>
      </c>
      <c r="H33" s="127">
        <v>346137.9026610264</v>
      </c>
      <c r="I33" s="125">
        <v>58520.52587162143</v>
      </c>
      <c r="J33" s="126">
        <v>1368675.6663066954</v>
      </c>
      <c r="K33" s="125">
        <v>212445.34886019008</v>
      </c>
    </row>
    <row r="34" spans="2:11" ht="12.75">
      <c r="B34" s="348"/>
      <c r="C34" s="129" t="s">
        <v>31</v>
      </c>
      <c r="D34" s="128">
        <v>192094.93474246358</v>
      </c>
      <c r="E34" s="125">
        <v>16400.382585905772</v>
      </c>
      <c r="F34" s="128">
        <v>828642.8794879954</v>
      </c>
      <c r="G34" s="127">
        <v>119786.74340299633</v>
      </c>
      <c r="H34" s="127">
        <v>272798.51032754686</v>
      </c>
      <c r="I34" s="125">
        <v>45898.66885747511</v>
      </c>
      <c r="J34" s="126">
        <v>1293536.324558006</v>
      </c>
      <c r="K34" s="125">
        <v>182085.79484637722</v>
      </c>
    </row>
    <row r="35" spans="2:11" ht="12.75">
      <c r="B35" s="348"/>
      <c r="C35" s="129" t="s">
        <v>30</v>
      </c>
      <c r="D35" s="128">
        <v>120456.28901731932</v>
      </c>
      <c r="E35" s="125">
        <v>10237.41450401289</v>
      </c>
      <c r="F35" s="128">
        <v>788790.2494014265</v>
      </c>
      <c r="G35" s="127">
        <v>112984.94119741455</v>
      </c>
      <c r="H35" s="127">
        <v>339543.20003096334</v>
      </c>
      <c r="I35" s="125">
        <v>52796.290145345374</v>
      </c>
      <c r="J35" s="126">
        <v>1248789.738449709</v>
      </c>
      <c r="K35" s="125">
        <v>176018.6458467728</v>
      </c>
    </row>
    <row r="36" spans="2:11" ht="12.75">
      <c r="B36" s="348"/>
      <c r="C36" s="129" t="s">
        <v>29</v>
      </c>
      <c r="D36" s="128">
        <v>155602.25590459566</v>
      </c>
      <c r="E36" s="125">
        <v>13187.553827323422</v>
      </c>
      <c r="F36" s="128">
        <v>1085460.5357833926</v>
      </c>
      <c r="G36" s="127">
        <v>133150.2871244099</v>
      </c>
      <c r="H36" s="127">
        <v>567694.9291664194</v>
      </c>
      <c r="I36" s="125">
        <v>82153.99339629189</v>
      </c>
      <c r="J36" s="126">
        <v>1808757.7208544076</v>
      </c>
      <c r="K36" s="125">
        <v>228491.8343480252</v>
      </c>
    </row>
    <row r="37" spans="2:11" ht="12.75">
      <c r="B37" s="348"/>
      <c r="C37" s="129" t="s">
        <v>28</v>
      </c>
      <c r="D37" s="128">
        <v>117324.25440803898</v>
      </c>
      <c r="E37" s="125">
        <v>11812.311480406808</v>
      </c>
      <c r="F37" s="128">
        <v>1003661.4740316868</v>
      </c>
      <c r="G37" s="127">
        <v>144167.36513504002</v>
      </c>
      <c r="H37" s="127">
        <v>453740.6082092096</v>
      </c>
      <c r="I37" s="125">
        <v>63539.661060069564</v>
      </c>
      <c r="J37" s="126">
        <v>1574726.3366489352</v>
      </c>
      <c r="K37" s="125">
        <v>219519.3376755164</v>
      </c>
    </row>
    <row r="38" spans="2:11" ht="12.75">
      <c r="B38" s="348"/>
      <c r="C38" s="129" t="s">
        <v>27</v>
      </c>
      <c r="D38" s="128">
        <v>110706.6576468502</v>
      </c>
      <c r="E38" s="125">
        <v>9011.007070022391</v>
      </c>
      <c r="F38" s="128">
        <v>866712.0279614426</v>
      </c>
      <c r="G38" s="127">
        <v>130152.40233023578</v>
      </c>
      <c r="H38" s="127">
        <v>366251.28757554403</v>
      </c>
      <c r="I38" s="125">
        <v>48540.463391082914</v>
      </c>
      <c r="J38" s="126">
        <v>1343669.9731838368</v>
      </c>
      <c r="K38" s="125">
        <v>187703.8727913411</v>
      </c>
    </row>
    <row r="39" spans="2:11" ht="12.75">
      <c r="B39" s="348"/>
      <c r="C39" s="129" t="s">
        <v>26</v>
      </c>
      <c r="D39" s="128">
        <v>117203.6947806962</v>
      </c>
      <c r="E39" s="125">
        <v>11220.045843605118</v>
      </c>
      <c r="F39" s="128">
        <v>757508.7422526316</v>
      </c>
      <c r="G39" s="127">
        <v>117016.55981103415</v>
      </c>
      <c r="H39" s="127">
        <v>387517.9952208201</v>
      </c>
      <c r="I39" s="125">
        <v>46576.46986123735</v>
      </c>
      <c r="J39" s="126">
        <v>1262230.432254148</v>
      </c>
      <c r="K39" s="125">
        <v>174813.07551587664</v>
      </c>
    </row>
    <row r="40" spans="2:11" ht="13.5" thickBot="1">
      <c r="B40" s="349"/>
      <c r="C40" s="124" t="s">
        <v>25</v>
      </c>
      <c r="D40" s="123">
        <v>121034.98125403788</v>
      </c>
      <c r="E40" s="122">
        <v>12740.799755097105</v>
      </c>
      <c r="F40" s="121">
        <v>888386.3754737463</v>
      </c>
      <c r="G40" s="120">
        <v>134738.53866598147</v>
      </c>
      <c r="H40" s="120">
        <v>269833.4663000822</v>
      </c>
      <c r="I40" s="119">
        <v>45497.08872370379</v>
      </c>
      <c r="J40" s="118">
        <v>1279254.8230278664</v>
      </c>
      <c r="K40" s="117">
        <v>192976.42714478236</v>
      </c>
    </row>
    <row r="41" spans="2:11" ht="13.5" thickBot="1">
      <c r="B41" s="346">
        <v>2011</v>
      </c>
      <c r="C41" s="345"/>
      <c r="D41" s="116">
        <v>1655201.3523346935</v>
      </c>
      <c r="E41" s="116">
        <v>149682.03535083457</v>
      </c>
      <c r="F41" s="116">
        <v>10245028.940778406</v>
      </c>
      <c r="G41" s="116">
        <v>1500148.5122685707</v>
      </c>
      <c r="H41" s="116">
        <v>4149544.6101167398</v>
      </c>
      <c r="I41" s="116">
        <v>606207.2923971292</v>
      </c>
      <c r="J41" s="116">
        <v>16049774.903229838</v>
      </c>
      <c r="K41" s="115">
        <v>2256037.8400165346</v>
      </c>
    </row>
    <row r="42" spans="2:11" ht="12.75">
      <c r="B42" s="347">
        <v>2012</v>
      </c>
      <c r="C42" s="134" t="s">
        <v>36</v>
      </c>
      <c r="D42" s="133">
        <v>123119.6592605972</v>
      </c>
      <c r="E42" s="130">
        <v>12341.812790025038</v>
      </c>
      <c r="F42" s="133">
        <v>819877.1656585012</v>
      </c>
      <c r="G42" s="132">
        <v>112514.1793052606</v>
      </c>
      <c r="H42" s="132">
        <v>324690.25393898436</v>
      </c>
      <c r="I42" s="130">
        <v>45537.15999717476</v>
      </c>
      <c r="J42" s="131">
        <v>1267687.0788580826</v>
      </c>
      <c r="K42" s="130">
        <v>170393.15209246037</v>
      </c>
    </row>
    <row r="43" spans="2:11" ht="12.75">
      <c r="B43" s="348"/>
      <c r="C43" s="129" t="s">
        <v>35</v>
      </c>
      <c r="D43" s="128">
        <v>119357.50956044074</v>
      </c>
      <c r="E43" s="125">
        <v>12237.077490191876</v>
      </c>
      <c r="F43" s="128">
        <v>768583.476452786</v>
      </c>
      <c r="G43" s="127">
        <v>123774.51394036243</v>
      </c>
      <c r="H43" s="127">
        <v>272644.4837905119</v>
      </c>
      <c r="I43" s="125">
        <v>42503.38596207432</v>
      </c>
      <c r="J43" s="126">
        <v>1160585.4698037386</v>
      </c>
      <c r="K43" s="125">
        <v>178514.97739262864</v>
      </c>
    </row>
    <row r="44" spans="2:11" ht="12.75">
      <c r="B44" s="348"/>
      <c r="C44" s="129" t="s">
        <v>34</v>
      </c>
      <c r="D44" s="128" t="s">
        <v>16</v>
      </c>
      <c r="E44" s="125" t="s">
        <v>16</v>
      </c>
      <c r="F44" s="128" t="s">
        <v>16</v>
      </c>
      <c r="G44" s="127" t="s">
        <v>16</v>
      </c>
      <c r="H44" s="127" t="s">
        <v>16</v>
      </c>
      <c r="I44" s="125" t="s">
        <v>16</v>
      </c>
      <c r="J44" s="126" t="s">
        <v>16</v>
      </c>
      <c r="K44" s="125" t="s">
        <v>16</v>
      </c>
    </row>
    <row r="45" spans="2:11" ht="12.75">
      <c r="B45" s="348"/>
      <c r="C45" s="129" t="s">
        <v>33</v>
      </c>
      <c r="D45" s="128" t="s">
        <v>16</v>
      </c>
      <c r="E45" s="125" t="s">
        <v>16</v>
      </c>
      <c r="F45" s="128" t="s">
        <v>16</v>
      </c>
      <c r="G45" s="127" t="s">
        <v>16</v>
      </c>
      <c r="H45" s="127" t="s">
        <v>16</v>
      </c>
      <c r="I45" s="125" t="s">
        <v>16</v>
      </c>
      <c r="J45" s="126" t="s">
        <v>16</v>
      </c>
      <c r="K45" s="125" t="s">
        <v>16</v>
      </c>
    </row>
    <row r="46" spans="2:11" ht="12.75">
      <c r="B46" s="348"/>
      <c r="C46" s="129" t="s">
        <v>32</v>
      </c>
      <c r="D46" s="128" t="s">
        <v>16</v>
      </c>
      <c r="E46" s="125" t="s">
        <v>16</v>
      </c>
      <c r="F46" s="128" t="s">
        <v>16</v>
      </c>
      <c r="G46" s="127" t="s">
        <v>16</v>
      </c>
      <c r="H46" s="127" t="s">
        <v>16</v>
      </c>
      <c r="I46" s="125" t="s">
        <v>16</v>
      </c>
      <c r="J46" s="126" t="s">
        <v>16</v>
      </c>
      <c r="K46" s="125" t="s">
        <v>16</v>
      </c>
    </row>
    <row r="47" spans="2:11" ht="12.75">
      <c r="B47" s="348"/>
      <c r="C47" s="129" t="s">
        <v>31</v>
      </c>
      <c r="D47" s="128" t="s">
        <v>16</v>
      </c>
      <c r="E47" s="125" t="s">
        <v>16</v>
      </c>
      <c r="F47" s="128" t="s">
        <v>16</v>
      </c>
      <c r="G47" s="127" t="s">
        <v>16</v>
      </c>
      <c r="H47" s="127" t="s">
        <v>16</v>
      </c>
      <c r="I47" s="125" t="s">
        <v>16</v>
      </c>
      <c r="J47" s="126" t="s">
        <v>16</v>
      </c>
      <c r="K47" s="125" t="s">
        <v>16</v>
      </c>
    </row>
    <row r="48" spans="2:11" ht="12.75">
      <c r="B48" s="348"/>
      <c r="C48" s="129" t="s">
        <v>30</v>
      </c>
      <c r="D48" s="128" t="s">
        <v>16</v>
      </c>
      <c r="E48" s="125" t="s">
        <v>16</v>
      </c>
      <c r="F48" s="128" t="s">
        <v>16</v>
      </c>
      <c r="G48" s="127" t="s">
        <v>16</v>
      </c>
      <c r="H48" s="127" t="s">
        <v>16</v>
      </c>
      <c r="I48" s="125" t="s">
        <v>16</v>
      </c>
      <c r="J48" s="126" t="s">
        <v>16</v>
      </c>
      <c r="K48" s="125" t="s">
        <v>16</v>
      </c>
    </row>
    <row r="49" spans="2:11" ht="12.75">
      <c r="B49" s="348"/>
      <c r="C49" s="129" t="s">
        <v>29</v>
      </c>
      <c r="D49" s="128" t="s">
        <v>16</v>
      </c>
      <c r="E49" s="125" t="s">
        <v>16</v>
      </c>
      <c r="F49" s="128" t="s">
        <v>16</v>
      </c>
      <c r="G49" s="127" t="s">
        <v>16</v>
      </c>
      <c r="H49" s="127" t="s">
        <v>16</v>
      </c>
      <c r="I49" s="125" t="s">
        <v>16</v>
      </c>
      <c r="J49" s="126" t="s">
        <v>16</v>
      </c>
      <c r="K49" s="125" t="s">
        <v>16</v>
      </c>
    </row>
    <row r="50" spans="2:11" ht="12.75">
      <c r="B50" s="348"/>
      <c r="C50" s="129" t="s">
        <v>28</v>
      </c>
      <c r="D50" s="128" t="s">
        <v>16</v>
      </c>
      <c r="E50" s="125" t="s">
        <v>16</v>
      </c>
      <c r="F50" s="128" t="s">
        <v>16</v>
      </c>
      <c r="G50" s="127" t="s">
        <v>16</v>
      </c>
      <c r="H50" s="127" t="s">
        <v>16</v>
      </c>
      <c r="I50" s="125" t="s">
        <v>16</v>
      </c>
      <c r="J50" s="126" t="s">
        <v>16</v>
      </c>
      <c r="K50" s="125" t="s">
        <v>16</v>
      </c>
    </row>
    <row r="51" spans="2:11" ht="12.75">
      <c r="B51" s="348"/>
      <c r="C51" s="129" t="s">
        <v>27</v>
      </c>
      <c r="D51" s="128" t="s">
        <v>16</v>
      </c>
      <c r="E51" s="125" t="s">
        <v>16</v>
      </c>
      <c r="F51" s="128" t="s">
        <v>16</v>
      </c>
      <c r="G51" s="127" t="s">
        <v>16</v>
      </c>
      <c r="H51" s="127" t="s">
        <v>16</v>
      </c>
      <c r="I51" s="125" t="s">
        <v>16</v>
      </c>
      <c r="J51" s="126" t="s">
        <v>16</v>
      </c>
      <c r="K51" s="125" t="s">
        <v>16</v>
      </c>
    </row>
    <row r="52" spans="2:11" ht="12.75">
      <c r="B52" s="348"/>
      <c r="C52" s="129" t="s">
        <v>26</v>
      </c>
      <c r="D52" s="128" t="s">
        <v>16</v>
      </c>
      <c r="E52" s="125" t="s">
        <v>16</v>
      </c>
      <c r="F52" s="128" t="s">
        <v>16</v>
      </c>
      <c r="G52" s="127" t="s">
        <v>16</v>
      </c>
      <c r="H52" s="127" t="s">
        <v>16</v>
      </c>
      <c r="I52" s="125" t="s">
        <v>16</v>
      </c>
      <c r="J52" s="126" t="s">
        <v>16</v>
      </c>
      <c r="K52" s="125" t="s">
        <v>16</v>
      </c>
    </row>
    <row r="53" spans="2:11" ht="13.5" thickBot="1">
      <c r="B53" s="349"/>
      <c r="C53" s="124" t="s">
        <v>25</v>
      </c>
      <c r="D53" s="123" t="s">
        <v>16</v>
      </c>
      <c r="E53" s="122" t="s">
        <v>16</v>
      </c>
      <c r="F53" s="121" t="s">
        <v>16</v>
      </c>
      <c r="G53" s="120" t="s">
        <v>16</v>
      </c>
      <c r="H53" s="120" t="s">
        <v>16</v>
      </c>
      <c r="I53" s="119" t="s">
        <v>16</v>
      </c>
      <c r="J53" s="118" t="s">
        <v>16</v>
      </c>
      <c r="K53" s="117" t="s">
        <v>16</v>
      </c>
    </row>
    <row r="54" spans="2:11" ht="13.5" thickBot="1">
      <c r="B54" s="346">
        <v>2012</v>
      </c>
      <c r="C54" s="345"/>
      <c r="D54" s="116">
        <v>242477.16882103792</v>
      </c>
      <c r="E54" s="116">
        <v>24578.890280216914</v>
      </c>
      <c r="F54" s="116">
        <v>1588460.6421112872</v>
      </c>
      <c r="G54" s="116">
        <v>236288.69324562303</v>
      </c>
      <c r="H54" s="116">
        <v>597334.7377294963</v>
      </c>
      <c r="I54" s="116">
        <v>88040.54595924908</v>
      </c>
      <c r="J54" s="116">
        <v>2428272.5486618215</v>
      </c>
      <c r="K54" s="115">
        <v>348908.129485089</v>
      </c>
    </row>
    <row r="55" spans="2:13" ht="12.75">
      <c r="B55" s="350" t="s">
        <v>24</v>
      </c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</row>
    <row r="56" spans="2:13" ht="12.75">
      <c r="B56" s="350" t="s">
        <v>23</v>
      </c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</row>
    <row r="57" spans="2:13" ht="12.75"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</row>
    <row r="58" spans="2:13" ht="12.75"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</row>
    <row r="59" spans="2:13" ht="13.5" thickBot="1">
      <c r="B59" s="114"/>
      <c r="C59" s="114"/>
      <c r="D59" s="113"/>
      <c r="E59" s="113"/>
      <c r="F59" s="113"/>
      <c r="G59" s="113"/>
      <c r="H59" s="113"/>
      <c r="I59" s="113"/>
      <c r="J59" s="113"/>
      <c r="K59" s="113"/>
      <c r="L59" s="113"/>
      <c r="M59" s="113"/>
    </row>
    <row r="60" spans="2:13" ht="13.5" thickBot="1">
      <c r="B60" s="114"/>
      <c r="C60" s="114"/>
      <c r="D60" s="318" t="s">
        <v>15</v>
      </c>
      <c r="E60" s="319"/>
      <c r="F60" s="320" t="s">
        <v>5</v>
      </c>
      <c r="G60" s="320"/>
      <c r="H60" s="320"/>
      <c r="I60" s="320"/>
      <c r="J60" s="321" t="s">
        <v>7</v>
      </c>
      <c r="K60" s="322"/>
      <c r="L60" s="113"/>
      <c r="M60" s="113"/>
    </row>
    <row r="61" spans="4:11" ht="13.5" thickBot="1">
      <c r="D61" s="329" t="s">
        <v>4</v>
      </c>
      <c r="E61" s="330"/>
      <c r="F61" s="331" t="s">
        <v>3</v>
      </c>
      <c r="G61" s="332"/>
      <c r="H61" s="332" t="s">
        <v>2</v>
      </c>
      <c r="I61" s="345"/>
      <c r="J61" s="323"/>
      <c r="K61" s="324"/>
    </row>
    <row r="62" spans="4:11" ht="26.25" thickBot="1">
      <c r="D62" s="74" t="s">
        <v>13</v>
      </c>
      <c r="E62" s="73" t="s">
        <v>12</v>
      </c>
      <c r="F62" s="72" t="s">
        <v>14</v>
      </c>
      <c r="G62" s="71" t="s">
        <v>12</v>
      </c>
      <c r="H62" s="72" t="s">
        <v>13</v>
      </c>
      <c r="I62" s="71" t="s">
        <v>12</v>
      </c>
      <c r="J62" s="72" t="s">
        <v>13</v>
      </c>
      <c r="K62" s="71" t="s">
        <v>12</v>
      </c>
    </row>
    <row r="63" spans="2:13" ht="12.75">
      <c r="B63" s="334">
        <v>2011</v>
      </c>
      <c r="C63" s="112" t="s">
        <v>11</v>
      </c>
      <c r="D63" s="68">
        <v>137933.44602789113</v>
      </c>
      <c r="E63" s="111">
        <v>12473.502945902881</v>
      </c>
      <c r="F63" s="67">
        <v>853752.4117315338</v>
      </c>
      <c r="G63" s="66">
        <v>125012.3760223809</v>
      </c>
      <c r="H63" s="67">
        <v>345795.38417639496</v>
      </c>
      <c r="I63" s="66">
        <v>50517.27436642744</v>
      </c>
      <c r="J63" s="67">
        <v>1337481.2419358199</v>
      </c>
      <c r="K63" s="66">
        <v>188003.1533347112</v>
      </c>
      <c r="L63" s="104"/>
      <c r="M63" s="104"/>
    </row>
    <row r="64" spans="2:14" ht="12.75">
      <c r="B64" s="335"/>
      <c r="C64" s="110" t="s">
        <v>10</v>
      </c>
      <c r="D64" s="65">
        <v>192094.93474246358</v>
      </c>
      <c r="E64" s="109">
        <v>16400.382585905772</v>
      </c>
      <c r="F64" s="64">
        <v>1085460.5357833926</v>
      </c>
      <c r="G64" s="63">
        <v>144167.36513504002</v>
      </c>
      <c r="H64" s="64">
        <v>567694.9291664194</v>
      </c>
      <c r="I64" s="63">
        <v>82153.99339629189</v>
      </c>
      <c r="J64" s="64">
        <v>1808757.7208544076</v>
      </c>
      <c r="K64" s="63">
        <v>228491.8343480252</v>
      </c>
      <c r="L64" s="104"/>
      <c r="M64" s="104"/>
      <c r="N64" s="104"/>
    </row>
    <row r="65" spans="2:14" ht="13.5" thickBot="1">
      <c r="B65" s="336"/>
      <c r="C65" s="108" t="s">
        <v>9</v>
      </c>
      <c r="D65" s="62">
        <v>110706.6576468502</v>
      </c>
      <c r="E65" s="107">
        <v>9011.007070022391</v>
      </c>
      <c r="F65" s="61">
        <v>698080.3154734664</v>
      </c>
      <c r="G65" s="60">
        <v>101672.55638997951</v>
      </c>
      <c r="H65" s="61">
        <v>197816.38390871344</v>
      </c>
      <c r="I65" s="60">
        <v>26125.45853305775</v>
      </c>
      <c r="J65" s="61">
        <v>1031338.7211310846</v>
      </c>
      <c r="K65" s="60">
        <v>143687.3368450028</v>
      </c>
      <c r="L65" s="104"/>
      <c r="M65" s="104"/>
      <c r="N65" s="104"/>
    </row>
    <row r="66" spans="2:13" ht="12.75">
      <c r="B66" s="334">
        <v>2012</v>
      </c>
      <c r="C66" s="112" t="s">
        <v>11</v>
      </c>
      <c r="D66" s="68">
        <v>121238.58441051896</v>
      </c>
      <c r="E66" s="111">
        <v>12289.445140108457</v>
      </c>
      <c r="F66" s="67">
        <v>794230.3210556436</v>
      </c>
      <c r="G66" s="66">
        <v>118144.34662281151</v>
      </c>
      <c r="H66" s="67">
        <v>298667.36886474816</v>
      </c>
      <c r="I66" s="66">
        <v>44020.27297962454</v>
      </c>
      <c r="J66" s="67">
        <v>1214136.2743309108</v>
      </c>
      <c r="K66" s="66">
        <v>174454.0647425445</v>
      </c>
      <c r="L66" s="104"/>
      <c r="M66" s="104"/>
    </row>
    <row r="67" spans="2:14" ht="12.75">
      <c r="B67" s="335"/>
      <c r="C67" s="110" t="s">
        <v>10</v>
      </c>
      <c r="D67" s="65">
        <v>123119.6592605972</v>
      </c>
      <c r="E67" s="109">
        <v>12341.812790025038</v>
      </c>
      <c r="F67" s="64">
        <v>819877.1656585012</v>
      </c>
      <c r="G67" s="63">
        <v>123774.51394036243</v>
      </c>
      <c r="H67" s="64">
        <v>324690.25393898436</v>
      </c>
      <c r="I67" s="63">
        <v>45537.15999717476</v>
      </c>
      <c r="J67" s="64">
        <v>1267687.0788580826</v>
      </c>
      <c r="K67" s="63">
        <v>178514.97739262864</v>
      </c>
      <c r="L67" s="104"/>
      <c r="M67" s="104"/>
      <c r="N67" s="104"/>
    </row>
    <row r="68" spans="2:14" ht="13.5" thickBot="1">
      <c r="B68" s="336"/>
      <c r="C68" s="108" t="s">
        <v>9</v>
      </c>
      <c r="D68" s="62">
        <v>119357.50956044074</v>
      </c>
      <c r="E68" s="107">
        <v>12237.077490191876</v>
      </c>
      <c r="F68" s="61">
        <v>768583.476452786</v>
      </c>
      <c r="G68" s="60">
        <v>112514.1793052606</v>
      </c>
      <c r="H68" s="61">
        <v>272644.4837905119</v>
      </c>
      <c r="I68" s="60">
        <v>42503.38596207432</v>
      </c>
      <c r="J68" s="61">
        <v>1160585.4698037386</v>
      </c>
      <c r="K68" s="60">
        <v>170393.15209246037</v>
      </c>
      <c r="L68" s="104"/>
      <c r="M68" s="104"/>
      <c r="N68" s="104"/>
    </row>
    <row r="69" spans="5:14" ht="12.75">
      <c r="E69" s="104"/>
      <c r="F69" s="104"/>
      <c r="G69" s="104"/>
      <c r="H69" s="104"/>
      <c r="I69" s="104"/>
      <c r="J69" s="104"/>
      <c r="K69" s="104"/>
      <c r="L69" s="104"/>
      <c r="M69" s="104"/>
      <c r="N69" s="104"/>
    </row>
    <row r="70" spans="5:14" ht="12.75"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2:15" ht="12.75">
      <c r="B71" s="19"/>
      <c r="C71" s="19"/>
      <c r="D71" s="19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19"/>
    </row>
    <row r="72" spans="2:15" ht="12.75">
      <c r="B72" s="59" t="s">
        <v>22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5"/>
      <c r="M72" s="3"/>
      <c r="N72" s="3"/>
      <c r="O72" s="3"/>
    </row>
    <row r="73" spans="2:15" ht="12.75">
      <c r="B73" s="300" t="s">
        <v>21</v>
      </c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19"/>
      <c r="O73" s="19"/>
    </row>
    <row r="74" spans="2:16" ht="12.75">
      <c r="B74" s="19"/>
      <c r="C74" s="19"/>
      <c r="D74" s="19"/>
      <c r="E74" s="24"/>
      <c r="F74" s="24"/>
      <c r="G74" s="24"/>
      <c r="H74" s="24"/>
      <c r="I74" s="24"/>
      <c r="J74" s="24"/>
      <c r="K74" s="24"/>
      <c r="L74" s="24"/>
      <c r="M74" s="19"/>
      <c r="N74" s="19"/>
      <c r="O74" s="19"/>
      <c r="P74" s="19"/>
    </row>
    <row r="75" spans="5:16" ht="13.5" thickBot="1">
      <c r="E75" s="104"/>
      <c r="G75" s="19"/>
      <c r="H75" s="19"/>
      <c r="I75" s="19"/>
      <c r="J75" s="19"/>
      <c r="K75" s="19"/>
      <c r="L75" s="19"/>
      <c r="N75" s="19"/>
      <c r="O75" s="19"/>
      <c r="P75" s="19"/>
    </row>
    <row r="76" spans="2:14" ht="13.5" thickBot="1">
      <c r="B76" s="301"/>
      <c r="C76" s="301"/>
      <c r="D76" s="306"/>
      <c r="E76" s="318" t="s">
        <v>15</v>
      </c>
      <c r="F76" s="319"/>
      <c r="G76" s="320" t="s">
        <v>5</v>
      </c>
      <c r="H76" s="320"/>
      <c r="I76" s="320"/>
      <c r="J76" s="320"/>
      <c r="K76" s="337" t="s">
        <v>7</v>
      </c>
      <c r="L76" s="338"/>
      <c r="M76" s="19"/>
      <c r="N76" s="19"/>
    </row>
    <row r="77" spans="2:14" ht="13.5" thickBot="1">
      <c r="B77" s="6"/>
      <c r="C77" s="6"/>
      <c r="D77" s="103"/>
      <c r="E77" s="329" t="s">
        <v>4</v>
      </c>
      <c r="F77" s="330"/>
      <c r="G77" s="341" t="s">
        <v>3</v>
      </c>
      <c r="H77" s="342"/>
      <c r="I77" s="342" t="s">
        <v>2</v>
      </c>
      <c r="J77" s="343"/>
      <c r="K77" s="339"/>
      <c r="L77" s="340"/>
      <c r="M77" s="19"/>
      <c r="N77" s="19"/>
    </row>
    <row r="78" spans="2:13" ht="26.25" thickBot="1">
      <c r="B78" s="102" t="s">
        <v>20</v>
      </c>
      <c r="C78" s="101" t="s">
        <v>19</v>
      </c>
      <c r="D78" s="100" t="s">
        <v>18</v>
      </c>
      <c r="E78" s="77" t="s">
        <v>13</v>
      </c>
      <c r="F78" s="76" t="s">
        <v>12</v>
      </c>
      <c r="G78" s="77" t="s">
        <v>17</v>
      </c>
      <c r="H78" s="99" t="s">
        <v>12</v>
      </c>
      <c r="I78" s="99" t="s">
        <v>13</v>
      </c>
      <c r="J78" s="76" t="s">
        <v>12</v>
      </c>
      <c r="K78" s="77" t="s">
        <v>13</v>
      </c>
      <c r="L78" s="76" t="s">
        <v>12</v>
      </c>
      <c r="M78" s="19"/>
    </row>
    <row r="79" spans="1:14" ht="12.75">
      <c r="A79" s="92"/>
      <c r="B79" s="98">
        <v>1</v>
      </c>
      <c r="C79" s="97">
        <v>2</v>
      </c>
      <c r="D79" s="96">
        <v>2012</v>
      </c>
      <c r="E79" s="94">
        <v>3864.564933600088</v>
      </c>
      <c r="F79" s="93">
        <v>290.4227178097399</v>
      </c>
      <c r="G79" s="94">
        <v>40272.9558584694</v>
      </c>
      <c r="H79" s="95">
        <v>5882.1321215044345</v>
      </c>
      <c r="I79" s="95">
        <v>21337.334649849996</v>
      </c>
      <c r="J79" s="93">
        <v>3222.957387782273</v>
      </c>
      <c r="K79" s="94">
        <v>65474.855441919484</v>
      </c>
      <c r="L79" s="93">
        <v>9395.512227096446</v>
      </c>
      <c r="M79" s="24"/>
      <c r="N79" s="90"/>
    </row>
    <row r="80" spans="1:14" ht="12.75">
      <c r="A80" s="92"/>
      <c r="B80" s="89">
        <v>2</v>
      </c>
      <c r="C80" s="88">
        <v>2</v>
      </c>
      <c r="D80" s="87">
        <v>2012</v>
      </c>
      <c r="E80" s="85">
        <v>10597.745169940152</v>
      </c>
      <c r="F80" s="84">
        <v>1257.793420130517</v>
      </c>
      <c r="G80" s="85">
        <v>37742.66324657036</v>
      </c>
      <c r="H80" s="86">
        <v>6282.500852566868</v>
      </c>
      <c r="I80" s="86">
        <v>18565.862198036226</v>
      </c>
      <c r="J80" s="84">
        <v>3125.0586052734066</v>
      </c>
      <c r="K80" s="85">
        <v>66906.27061454674</v>
      </c>
      <c r="L80" s="84">
        <v>10665.352877970792</v>
      </c>
      <c r="M80" s="91"/>
      <c r="N80" s="90"/>
    </row>
    <row r="81" spans="1:14" ht="12.75">
      <c r="A81" s="92"/>
      <c r="B81" s="89">
        <v>3</v>
      </c>
      <c r="C81" s="88">
        <v>2</v>
      </c>
      <c r="D81" s="87">
        <v>2012</v>
      </c>
      <c r="E81" s="85">
        <v>5752.221198554593</v>
      </c>
      <c r="F81" s="84">
        <v>594.6874344709103</v>
      </c>
      <c r="G81" s="85">
        <v>47462.2074422849</v>
      </c>
      <c r="H81" s="86">
        <v>7309.778071069793</v>
      </c>
      <c r="I81" s="86">
        <v>16937.065558436738</v>
      </c>
      <c r="J81" s="84">
        <v>2345.2316235336516</v>
      </c>
      <c r="K81" s="85">
        <v>70151.49419927623</v>
      </c>
      <c r="L81" s="84">
        <v>10249.697129074355</v>
      </c>
      <c r="M81" s="91"/>
      <c r="N81" s="90"/>
    </row>
    <row r="82" spans="1:14" ht="12.75">
      <c r="A82" s="92"/>
      <c r="B82" s="89">
        <v>6</v>
      </c>
      <c r="C82" s="88">
        <v>2</v>
      </c>
      <c r="D82" s="87">
        <v>2012</v>
      </c>
      <c r="E82" s="85">
        <v>6307.476837096022</v>
      </c>
      <c r="F82" s="84">
        <v>586.0928160514782</v>
      </c>
      <c r="G82" s="85">
        <v>48920.48350001248</v>
      </c>
      <c r="H82" s="86">
        <v>8002.123210509612</v>
      </c>
      <c r="I82" s="86">
        <v>24255.199123040053</v>
      </c>
      <c r="J82" s="84">
        <v>3046.6900830067502</v>
      </c>
      <c r="K82" s="85">
        <v>79483.15946014856</v>
      </c>
      <c r="L82" s="84">
        <v>11634.90610956784</v>
      </c>
      <c r="M82" s="91"/>
      <c r="N82" s="90"/>
    </row>
    <row r="83" spans="1:14" ht="12.75">
      <c r="A83" s="92"/>
      <c r="B83" s="89">
        <v>7</v>
      </c>
      <c r="C83" s="88">
        <v>2</v>
      </c>
      <c r="D83" s="87">
        <v>2012</v>
      </c>
      <c r="E83" s="85">
        <v>8173.8890522379925</v>
      </c>
      <c r="F83" s="84">
        <v>778.2136507321073</v>
      </c>
      <c r="G83" s="85">
        <v>42235.47198654997</v>
      </c>
      <c r="H83" s="86">
        <v>8464.6391705829</v>
      </c>
      <c r="I83" s="86">
        <v>9561.850985152849</v>
      </c>
      <c r="J83" s="84">
        <v>1985.049830849895</v>
      </c>
      <c r="K83" s="85">
        <v>59971.21202394082</v>
      </c>
      <c r="L83" s="84">
        <v>11227.902652164901</v>
      </c>
      <c r="M83" s="91"/>
      <c r="N83" s="90"/>
    </row>
    <row r="84" spans="1:14" ht="12.75">
      <c r="A84" s="92"/>
      <c r="B84" s="89">
        <v>8</v>
      </c>
      <c r="C84" s="88">
        <v>2</v>
      </c>
      <c r="D84" s="87">
        <v>2012</v>
      </c>
      <c r="E84" s="85">
        <v>4324.962956612713</v>
      </c>
      <c r="F84" s="84">
        <v>353.1040077565457</v>
      </c>
      <c r="G84" s="85">
        <v>38281.37775277615</v>
      </c>
      <c r="H84" s="86">
        <v>7635.823098715055</v>
      </c>
      <c r="I84" s="86">
        <v>9190.784830534983</v>
      </c>
      <c r="J84" s="84">
        <v>1192.6821406961108</v>
      </c>
      <c r="K84" s="85">
        <v>51797.12553992384</v>
      </c>
      <c r="L84" s="84">
        <v>9181.609247167711</v>
      </c>
      <c r="M84" s="91"/>
      <c r="N84" s="90"/>
    </row>
    <row r="85" spans="1:14" ht="12.75">
      <c r="A85" s="92"/>
      <c r="B85" s="89">
        <v>9</v>
      </c>
      <c r="C85" s="88">
        <v>2</v>
      </c>
      <c r="D85" s="87">
        <v>2012</v>
      </c>
      <c r="E85" s="85">
        <v>4672.848327394239</v>
      </c>
      <c r="F85" s="84">
        <v>377.8896318534381</v>
      </c>
      <c r="G85" s="85">
        <v>31155.047836689562</v>
      </c>
      <c r="H85" s="86">
        <v>6431.8410593964245</v>
      </c>
      <c r="I85" s="86">
        <v>9492.13440648345</v>
      </c>
      <c r="J85" s="84">
        <v>1045.5033261446474</v>
      </c>
      <c r="K85" s="85">
        <v>45320.03057056725</v>
      </c>
      <c r="L85" s="84">
        <v>7855.2340173945095</v>
      </c>
      <c r="M85" s="91"/>
      <c r="N85" s="90"/>
    </row>
    <row r="86" spans="1:14" ht="12.75">
      <c r="A86" s="92"/>
      <c r="B86" s="89">
        <v>10</v>
      </c>
      <c r="C86" s="88">
        <v>2</v>
      </c>
      <c r="D86" s="87">
        <v>2012</v>
      </c>
      <c r="E86" s="85">
        <v>5008.873161179041</v>
      </c>
      <c r="F86" s="84">
        <v>345.0946906817866</v>
      </c>
      <c r="G86" s="85">
        <v>30191.242049386845</v>
      </c>
      <c r="H86" s="86">
        <v>5776.7931607513865</v>
      </c>
      <c r="I86" s="86">
        <v>9537.489250929255</v>
      </c>
      <c r="J86" s="84">
        <v>1841.9875133641717</v>
      </c>
      <c r="K86" s="85">
        <v>44737.60446149514</v>
      </c>
      <c r="L86" s="84">
        <v>7963.875364797344</v>
      </c>
      <c r="M86" s="91"/>
      <c r="N86" s="90"/>
    </row>
    <row r="87" spans="1:14" ht="12.75">
      <c r="A87" s="92"/>
      <c r="B87" s="89">
        <v>13</v>
      </c>
      <c r="C87" s="88">
        <v>2</v>
      </c>
      <c r="D87" s="87">
        <v>2012</v>
      </c>
      <c r="E87" s="85">
        <v>9093.361665270997</v>
      </c>
      <c r="F87" s="84">
        <v>2325.950384892919</v>
      </c>
      <c r="G87" s="85">
        <v>37648.96588083064</v>
      </c>
      <c r="H87" s="86">
        <v>5114.430433088051</v>
      </c>
      <c r="I87" s="86">
        <v>12412.483436197126</v>
      </c>
      <c r="J87" s="84">
        <v>1942.7343348002705</v>
      </c>
      <c r="K87" s="85">
        <v>59154.81098229876</v>
      </c>
      <c r="L87" s="84">
        <v>9383.11515278124</v>
      </c>
      <c r="M87" s="91"/>
      <c r="N87" s="90"/>
    </row>
    <row r="88" spans="1:14" ht="12.75">
      <c r="A88" s="92"/>
      <c r="B88" s="89">
        <v>14</v>
      </c>
      <c r="C88" s="88">
        <v>2</v>
      </c>
      <c r="D88" s="87">
        <v>2012</v>
      </c>
      <c r="E88" s="85">
        <v>3656.421775247449</v>
      </c>
      <c r="F88" s="84">
        <v>428.6006204573658</v>
      </c>
      <c r="G88" s="85">
        <v>35528.14464576027</v>
      </c>
      <c r="H88" s="86">
        <v>6518.552656163283</v>
      </c>
      <c r="I88" s="86">
        <v>7054.737273052017</v>
      </c>
      <c r="J88" s="84">
        <v>1271.002614918236</v>
      </c>
      <c r="K88" s="85">
        <v>46239.30369405974</v>
      </c>
      <c r="L88" s="84">
        <v>8218.155891538885</v>
      </c>
      <c r="M88" s="91"/>
      <c r="N88" s="90"/>
    </row>
    <row r="89" spans="1:14" ht="12.75">
      <c r="A89" s="92"/>
      <c r="B89" s="89">
        <v>15</v>
      </c>
      <c r="C89" s="88">
        <v>2</v>
      </c>
      <c r="D89" s="87">
        <v>2012</v>
      </c>
      <c r="E89" s="85">
        <v>5945.375877106442</v>
      </c>
      <c r="F89" s="84">
        <v>518.4049593465155</v>
      </c>
      <c r="G89" s="85">
        <v>45688.541771917364</v>
      </c>
      <c r="H89" s="86">
        <v>5394.715620514031</v>
      </c>
      <c r="I89" s="86">
        <v>24359.02844478987</v>
      </c>
      <c r="J89" s="84">
        <v>6185.8476906905635</v>
      </c>
      <c r="K89" s="85">
        <v>75992.94609381368</v>
      </c>
      <c r="L89" s="84">
        <v>12098.96827055111</v>
      </c>
      <c r="M89" s="91"/>
      <c r="N89" s="90"/>
    </row>
    <row r="90" spans="1:14" ht="12.75">
      <c r="A90" s="92"/>
      <c r="B90" s="89">
        <v>16</v>
      </c>
      <c r="C90" s="88">
        <v>2</v>
      </c>
      <c r="D90" s="87">
        <v>2012</v>
      </c>
      <c r="E90" s="85">
        <v>5489.138701173532</v>
      </c>
      <c r="F90" s="84">
        <v>671.9642410522019</v>
      </c>
      <c r="G90" s="85">
        <v>31668.213428879255</v>
      </c>
      <c r="H90" s="86">
        <v>4824.01473981115</v>
      </c>
      <c r="I90" s="86">
        <v>10915.129857705499</v>
      </c>
      <c r="J90" s="84">
        <v>1482.1128815070592</v>
      </c>
      <c r="K90" s="85">
        <v>48072.481987758285</v>
      </c>
      <c r="L90" s="84">
        <v>6978.091862370412</v>
      </c>
      <c r="M90" s="91"/>
      <c r="N90" s="90"/>
    </row>
    <row r="91" spans="1:14" ht="12.75">
      <c r="A91" s="92"/>
      <c r="B91" s="89">
        <v>17</v>
      </c>
      <c r="C91" s="88">
        <v>2</v>
      </c>
      <c r="D91" s="87">
        <v>2012</v>
      </c>
      <c r="E91" s="85">
        <v>5799.794931035251</v>
      </c>
      <c r="F91" s="84">
        <v>484.95552145545236</v>
      </c>
      <c r="G91" s="85">
        <v>30502.994335137053</v>
      </c>
      <c r="H91" s="86">
        <v>4582.012978110317</v>
      </c>
      <c r="I91" s="86">
        <v>13668.192591622686</v>
      </c>
      <c r="J91" s="84">
        <v>1362.7222270470077</v>
      </c>
      <c r="K91" s="85">
        <v>49970.98185779499</v>
      </c>
      <c r="L91" s="84">
        <v>6429.690726612776</v>
      </c>
      <c r="M91" s="91"/>
      <c r="N91" s="90"/>
    </row>
    <row r="92" spans="1:14" ht="12.75">
      <c r="A92" s="92"/>
      <c r="B92" s="89">
        <v>20</v>
      </c>
      <c r="C92" s="88">
        <v>2</v>
      </c>
      <c r="D92" s="87">
        <v>2012</v>
      </c>
      <c r="E92" s="85">
        <v>4915.588053431138</v>
      </c>
      <c r="F92" s="84">
        <v>418.150078821437</v>
      </c>
      <c r="G92" s="85">
        <v>34397.121807665004</v>
      </c>
      <c r="H92" s="86">
        <v>3152.3389615698734</v>
      </c>
      <c r="I92" s="86">
        <v>6940.699437473226</v>
      </c>
      <c r="J92" s="84">
        <v>930.7309914757064</v>
      </c>
      <c r="K92" s="85">
        <v>46253.409298569364</v>
      </c>
      <c r="L92" s="84">
        <v>4501.220031867017</v>
      </c>
      <c r="M92" s="91"/>
      <c r="N92" s="90"/>
    </row>
    <row r="93" spans="1:14" ht="12.75">
      <c r="A93" s="92"/>
      <c r="B93" s="89">
        <v>21</v>
      </c>
      <c r="C93" s="88">
        <v>2</v>
      </c>
      <c r="D93" s="87">
        <v>2012</v>
      </c>
      <c r="E93" s="85">
        <v>7772.966767097427</v>
      </c>
      <c r="F93" s="84">
        <v>516.8581449106275</v>
      </c>
      <c r="G93" s="85">
        <v>28831.75769359565</v>
      </c>
      <c r="H93" s="86">
        <v>3176.791996027894</v>
      </c>
      <c r="I93" s="86">
        <v>6928.727777757987</v>
      </c>
      <c r="J93" s="84">
        <v>1053.5892790538194</v>
      </c>
      <c r="K93" s="85">
        <v>43533.452238451064</v>
      </c>
      <c r="L93" s="84">
        <v>4747.239419992341</v>
      </c>
      <c r="M93" s="91"/>
      <c r="N93" s="90"/>
    </row>
    <row r="94" spans="1:14" ht="12.75">
      <c r="A94" s="92"/>
      <c r="B94" s="89">
        <v>22</v>
      </c>
      <c r="C94" s="88">
        <v>2</v>
      </c>
      <c r="D94" s="87">
        <v>2012</v>
      </c>
      <c r="E94" s="85">
        <v>3130.1778476286404</v>
      </c>
      <c r="F94" s="84">
        <v>236.51374697927673</v>
      </c>
      <c r="G94" s="85">
        <v>41094.02228382041</v>
      </c>
      <c r="H94" s="86">
        <v>8306.608131406305</v>
      </c>
      <c r="I94" s="86">
        <v>15245.872360031472</v>
      </c>
      <c r="J94" s="84">
        <v>1666.6598163542747</v>
      </c>
      <c r="K94" s="85">
        <v>59470.072491480525</v>
      </c>
      <c r="L94" s="84">
        <v>10209.781694739857</v>
      </c>
      <c r="M94" s="91"/>
      <c r="N94" s="90"/>
    </row>
    <row r="95" spans="1:14" ht="12.75">
      <c r="A95" s="92"/>
      <c r="B95" s="89">
        <v>23</v>
      </c>
      <c r="C95" s="88">
        <v>2</v>
      </c>
      <c r="D95" s="87">
        <v>2012</v>
      </c>
      <c r="E95" s="85">
        <v>5793.165404614985</v>
      </c>
      <c r="F95" s="84">
        <v>334.00682870442523</v>
      </c>
      <c r="G95" s="85">
        <v>40349.3507165776</v>
      </c>
      <c r="H95" s="86">
        <v>7747.392120139958</v>
      </c>
      <c r="I95" s="86">
        <v>6949.636310754141</v>
      </c>
      <c r="J95" s="84">
        <v>932.4299698461225</v>
      </c>
      <c r="K95" s="85">
        <v>53092.15243194673</v>
      </c>
      <c r="L95" s="84">
        <v>9013.828918690506</v>
      </c>
      <c r="M95" s="91"/>
      <c r="N95" s="90"/>
    </row>
    <row r="96" spans="1:14" ht="12.75">
      <c r="A96" s="92"/>
      <c r="B96" s="89">
        <v>24</v>
      </c>
      <c r="C96" s="88">
        <v>2</v>
      </c>
      <c r="D96" s="87">
        <v>2012</v>
      </c>
      <c r="E96" s="85">
        <v>7349.297793838707</v>
      </c>
      <c r="F96" s="84">
        <v>544.6544126787932</v>
      </c>
      <c r="G96" s="85">
        <v>32268.180811944665</v>
      </c>
      <c r="H96" s="86">
        <v>6301.383270344258</v>
      </c>
      <c r="I96" s="86">
        <v>12431.039980105903</v>
      </c>
      <c r="J96" s="84">
        <v>1221.461768731533</v>
      </c>
      <c r="K96" s="85">
        <v>52048.51858588927</v>
      </c>
      <c r="L96" s="84">
        <v>8067.499451754584</v>
      </c>
      <c r="M96" s="91"/>
      <c r="N96" s="90"/>
    </row>
    <row r="97" spans="1:14" ht="12.75">
      <c r="A97" s="92"/>
      <c r="B97" s="89">
        <v>27</v>
      </c>
      <c r="C97" s="88">
        <v>2</v>
      </c>
      <c r="D97" s="87">
        <v>2012</v>
      </c>
      <c r="E97" s="85">
        <v>4529.432717516932</v>
      </c>
      <c r="F97" s="84">
        <v>426.6596106893475</v>
      </c>
      <c r="G97" s="85">
        <v>27900.11633302525</v>
      </c>
      <c r="H97" s="86">
        <v>5096.8760064894</v>
      </c>
      <c r="I97" s="86">
        <v>12407.216934505843</v>
      </c>
      <c r="J97" s="84">
        <v>1170.0106359666697</v>
      </c>
      <c r="K97" s="85">
        <v>44836.76598504803</v>
      </c>
      <c r="L97" s="84">
        <v>6693.546253145418</v>
      </c>
      <c r="M97" s="91"/>
      <c r="N97" s="90"/>
    </row>
    <row r="98" spans="1:14" s="3" customFormat="1" ht="12.75">
      <c r="A98" s="10"/>
      <c r="B98" s="89">
        <v>28</v>
      </c>
      <c r="C98" s="88">
        <v>2</v>
      </c>
      <c r="D98" s="87">
        <v>2012</v>
      </c>
      <c r="E98" s="85">
        <v>3526.1822845773827</v>
      </c>
      <c r="F98" s="84">
        <v>335.4503793293654</v>
      </c>
      <c r="G98" s="85">
        <v>31749.417801345477</v>
      </c>
      <c r="H98" s="86">
        <v>3986.2021721564547</v>
      </c>
      <c r="I98" s="86">
        <v>10094.876042259799</v>
      </c>
      <c r="J98" s="84">
        <v>2230.327467800076</v>
      </c>
      <c r="K98" s="85">
        <v>45370.47612818266</v>
      </c>
      <c r="L98" s="84">
        <v>6551.980019285896</v>
      </c>
      <c r="M98" s="8"/>
      <c r="N98" s="8"/>
    </row>
    <row r="99" spans="1:14" s="3" customFormat="1" ht="13.5" thickBot="1">
      <c r="A99" s="4"/>
      <c r="B99" s="83">
        <v>29</v>
      </c>
      <c r="C99" s="82">
        <v>2</v>
      </c>
      <c r="D99" s="81">
        <v>2012</v>
      </c>
      <c r="E99" s="79">
        <v>3654.02410528701</v>
      </c>
      <c r="F99" s="78">
        <v>411.61019138762373</v>
      </c>
      <c r="G99" s="79">
        <v>34695.199269547535</v>
      </c>
      <c r="H99" s="80">
        <v>3787.5641094449975</v>
      </c>
      <c r="I99" s="80">
        <v>14359.122341792805</v>
      </c>
      <c r="J99" s="78">
        <v>3248.595773232087</v>
      </c>
      <c r="K99" s="79">
        <v>52708.34571662735</v>
      </c>
      <c r="L99" s="78">
        <v>7447.770074064708</v>
      </c>
      <c r="M99" s="8"/>
      <c r="N99" s="8"/>
    </row>
    <row r="100" spans="1:15" s="50" customFormat="1" ht="12.75">
      <c r="A100" s="4"/>
      <c r="B100" s="3"/>
      <c r="C100" s="3"/>
      <c r="D100" s="3"/>
      <c r="E100" s="8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s="50" customFormat="1" ht="13.5" thickBot="1">
      <c r="A101" s="4"/>
      <c r="B101" s="3" t="s">
        <v>16</v>
      </c>
      <c r="C101" s="3" t="s">
        <v>16</v>
      </c>
      <c r="D101" s="3" t="s">
        <v>16</v>
      </c>
      <c r="E101" s="8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3.5" thickBot="1">
      <c r="B102" s="19"/>
      <c r="C102" s="19"/>
      <c r="D102" s="318" t="s">
        <v>15</v>
      </c>
      <c r="E102" s="319"/>
      <c r="F102" s="320" t="s">
        <v>5</v>
      </c>
      <c r="G102" s="320"/>
      <c r="H102" s="320"/>
      <c r="I102" s="319"/>
      <c r="J102" s="321" t="s">
        <v>7</v>
      </c>
      <c r="K102" s="322"/>
      <c r="L102" s="19"/>
      <c r="M102" s="19"/>
      <c r="N102" s="19"/>
      <c r="O102" s="19"/>
    </row>
    <row r="103" spans="2:13" ht="13.5" thickBot="1">
      <c r="B103" s="325">
        <v>40940</v>
      </c>
      <c r="C103" s="326"/>
      <c r="D103" s="329" t="s">
        <v>4</v>
      </c>
      <c r="E103" s="330"/>
      <c r="F103" s="331" t="s">
        <v>3</v>
      </c>
      <c r="G103" s="332"/>
      <c r="H103" s="332" t="s">
        <v>2</v>
      </c>
      <c r="I103" s="333"/>
      <c r="J103" s="323"/>
      <c r="K103" s="324"/>
      <c r="L103" s="19"/>
      <c r="M103" s="19"/>
    </row>
    <row r="104" spans="2:13" ht="26.25" thickBot="1">
      <c r="B104" s="327"/>
      <c r="C104" s="328"/>
      <c r="D104" s="77" t="s">
        <v>13</v>
      </c>
      <c r="E104" s="76" t="s">
        <v>12</v>
      </c>
      <c r="F104" s="75" t="s">
        <v>14</v>
      </c>
      <c r="G104" s="73" t="s">
        <v>12</v>
      </c>
      <c r="H104" s="74" t="s">
        <v>13</v>
      </c>
      <c r="I104" s="73" t="s">
        <v>12</v>
      </c>
      <c r="J104" s="72" t="s">
        <v>13</v>
      </c>
      <c r="K104" s="71" t="s">
        <v>12</v>
      </c>
      <c r="L104" s="19"/>
      <c r="M104" s="19"/>
    </row>
    <row r="105" spans="2:13" ht="12.75">
      <c r="B105" s="310" t="s">
        <v>11</v>
      </c>
      <c r="C105" s="311"/>
      <c r="D105" s="70">
        <v>5683.69093144956</v>
      </c>
      <c r="E105" s="69">
        <v>582.7179757234227</v>
      </c>
      <c r="F105" s="68">
        <v>36599.21316441837</v>
      </c>
      <c r="G105" s="66">
        <v>5894.024473350592</v>
      </c>
      <c r="H105" s="67">
        <v>12983.070656691043</v>
      </c>
      <c r="I105" s="66">
        <v>2023.970760098778</v>
      </c>
      <c r="J105" s="67">
        <v>55265.97475255896</v>
      </c>
      <c r="K105" s="66">
        <v>8500.713209172793</v>
      </c>
      <c r="L105" s="19"/>
      <c r="M105" s="19"/>
    </row>
    <row r="106" spans="2:13" ht="12.75">
      <c r="B106" s="312" t="s">
        <v>10</v>
      </c>
      <c r="C106" s="313"/>
      <c r="D106" s="64">
        <v>10597.745169940152</v>
      </c>
      <c r="E106" s="63">
        <v>2325.950384892919</v>
      </c>
      <c r="F106" s="65">
        <v>48920.48350001248</v>
      </c>
      <c r="G106" s="63">
        <v>8464.6391705829</v>
      </c>
      <c r="H106" s="64">
        <v>24359.02844478987</v>
      </c>
      <c r="I106" s="63">
        <v>6185.8476906905635</v>
      </c>
      <c r="J106" s="64">
        <v>79483.15946014856</v>
      </c>
      <c r="K106" s="63">
        <v>12098.96827055111</v>
      </c>
      <c r="L106" s="19"/>
      <c r="M106" s="19"/>
    </row>
    <row r="107" spans="2:13" ht="13.5" thickBot="1">
      <c r="B107" s="314" t="s">
        <v>9</v>
      </c>
      <c r="C107" s="315"/>
      <c r="D107" s="61">
        <v>3130.1778476286404</v>
      </c>
      <c r="E107" s="60">
        <v>236.51374697927673</v>
      </c>
      <c r="F107" s="62">
        <v>27900.11633302525</v>
      </c>
      <c r="G107" s="60">
        <v>3152.3389615698734</v>
      </c>
      <c r="H107" s="61">
        <v>6928.727777757987</v>
      </c>
      <c r="I107" s="60">
        <v>930.7309914757064</v>
      </c>
      <c r="J107" s="61">
        <v>43533.452238451064</v>
      </c>
      <c r="K107" s="60">
        <v>4501.220031867017</v>
      </c>
      <c r="L107" s="19"/>
      <c r="M107" s="19"/>
    </row>
    <row r="108" spans="2:15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11" spans="2:15" ht="12.75">
      <c r="B111" s="59" t="s">
        <v>8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7"/>
      <c r="M111" s="50"/>
      <c r="N111" s="3"/>
      <c r="O111" s="50"/>
    </row>
    <row r="112" spans="1:14" ht="12.75">
      <c r="A112" s="56"/>
      <c r="B112" s="1" t="s">
        <v>91</v>
      </c>
      <c r="N112" s="19"/>
    </row>
    <row r="113" spans="1:14" ht="12" customHeight="1">
      <c r="A113" s="56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9"/>
    </row>
    <row r="114" spans="1:14" ht="16.5" customHeight="1" thickBot="1">
      <c r="A114" s="56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9"/>
    </row>
    <row r="115" spans="1:14" ht="28.5" customHeight="1" thickBot="1">
      <c r="A115" s="56"/>
      <c r="B115" s="14"/>
      <c r="C115" s="14"/>
      <c r="D115" s="14"/>
      <c r="E115" s="14"/>
      <c r="F115" s="55" t="s">
        <v>7</v>
      </c>
      <c r="G115" s="54" t="s">
        <v>6</v>
      </c>
      <c r="H115" s="316" t="s">
        <v>5</v>
      </c>
      <c r="I115" s="317"/>
      <c r="K115" s="18"/>
      <c r="L115" s="18"/>
      <c r="M115" s="18"/>
      <c r="N115" s="19"/>
    </row>
    <row r="116" spans="2:14" ht="16.5" customHeight="1" thickBot="1">
      <c r="B116" s="14"/>
      <c r="C116" s="14"/>
      <c r="D116" s="14"/>
      <c r="E116" s="14"/>
      <c r="F116" s="53"/>
      <c r="G116" s="52" t="s">
        <v>4</v>
      </c>
      <c r="H116" s="51" t="s">
        <v>3</v>
      </c>
      <c r="I116" s="51" t="s">
        <v>2</v>
      </c>
      <c r="K116" s="49"/>
      <c r="L116" s="50"/>
      <c r="M116" s="49"/>
      <c r="N116" s="19"/>
    </row>
    <row r="117" spans="1:17" ht="12.75">
      <c r="A117" s="40"/>
      <c r="B117" s="48">
        <v>1</v>
      </c>
      <c r="C117" s="47" t="s">
        <v>53</v>
      </c>
      <c r="D117" s="46"/>
      <c r="E117" s="45"/>
      <c r="F117" s="44">
        <v>287555.03279407485</v>
      </c>
      <c r="G117" s="43">
        <v>309.638670126489</v>
      </c>
      <c r="H117" s="43">
        <v>212709.22501457357</v>
      </c>
      <c r="I117" s="42">
        <v>74536.16910937475</v>
      </c>
      <c r="J117" s="14"/>
      <c r="K117" s="21"/>
      <c r="L117" s="22"/>
      <c r="M117" s="21"/>
      <c r="N117" s="20"/>
      <c r="O117" s="32"/>
      <c r="P117" s="32"/>
      <c r="Q117" s="32"/>
    </row>
    <row r="118" spans="1:17" ht="12.75">
      <c r="A118" s="40"/>
      <c r="B118" s="39">
        <v>2</v>
      </c>
      <c r="C118" s="38" t="s">
        <v>54</v>
      </c>
      <c r="D118" s="37"/>
      <c r="E118" s="36"/>
      <c r="F118" s="35">
        <v>152976.05486858732</v>
      </c>
      <c r="G118" s="35">
        <v>3527.074334710559</v>
      </c>
      <c r="H118" s="34">
        <v>114780.04153205024</v>
      </c>
      <c r="I118" s="33">
        <v>34668.93900182652</v>
      </c>
      <c r="J118" s="14"/>
      <c r="K118" s="21"/>
      <c r="L118" s="22"/>
      <c r="M118" s="21"/>
      <c r="N118" s="20"/>
      <c r="O118" s="32"/>
      <c r="P118" s="32"/>
      <c r="Q118" s="32"/>
    </row>
    <row r="119" spans="1:17" ht="12.75">
      <c r="A119" s="40"/>
      <c r="B119" s="39">
        <v>3</v>
      </c>
      <c r="C119" s="38" t="s">
        <v>55</v>
      </c>
      <c r="D119" s="37"/>
      <c r="E119" s="36"/>
      <c r="F119" s="35">
        <v>150887.34051109458</v>
      </c>
      <c r="G119" s="35">
        <v>13445.21431165938</v>
      </c>
      <c r="H119" s="34">
        <v>99050.92230463246</v>
      </c>
      <c r="I119" s="33">
        <v>38391.20389480274</v>
      </c>
      <c r="J119" s="14"/>
      <c r="K119" s="21"/>
      <c r="L119" s="22"/>
      <c r="M119" s="21"/>
      <c r="N119" s="20"/>
      <c r="O119" s="32"/>
      <c r="P119" s="32"/>
      <c r="Q119" s="32"/>
    </row>
    <row r="120" spans="1:17" ht="12.75">
      <c r="A120" s="40"/>
      <c r="B120" s="39">
        <v>4</v>
      </c>
      <c r="C120" s="38" t="s">
        <v>56</v>
      </c>
      <c r="D120" s="37"/>
      <c r="E120" s="36"/>
      <c r="F120" s="35">
        <v>103094.80238079459</v>
      </c>
      <c r="G120" s="35">
        <v>9469.458835889429</v>
      </c>
      <c r="H120" s="34">
        <v>75985.56556303326</v>
      </c>
      <c r="I120" s="33">
        <v>17639.777981871903</v>
      </c>
      <c r="J120" s="14"/>
      <c r="K120" s="21"/>
      <c r="L120" s="22"/>
      <c r="M120" s="21"/>
      <c r="N120" s="20"/>
      <c r="O120" s="32"/>
      <c r="P120" s="32"/>
      <c r="Q120" s="32"/>
    </row>
    <row r="121" spans="1:17" ht="12.75">
      <c r="A121" s="40"/>
      <c r="B121" s="39">
        <v>5</v>
      </c>
      <c r="C121" s="38" t="s">
        <v>57</v>
      </c>
      <c r="D121" s="37"/>
      <c r="E121" s="36"/>
      <c r="F121" s="41">
        <v>90498.57066039939</v>
      </c>
      <c r="G121" s="35">
        <v>4529.074781083007</v>
      </c>
      <c r="H121" s="34">
        <v>59581.11534669377</v>
      </c>
      <c r="I121" s="33">
        <v>26388.38053262262</v>
      </c>
      <c r="J121" s="14"/>
      <c r="K121" s="21"/>
      <c r="L121" s="22"/>
      <c r="M121" s="21"/>
      <c r="N121" s="20"/>
      <c r="O121" s="32"/>
      <c r="P121" s="32"/>
      <c r="Q121" s="32"/>
    </row>
    <row r="122" spans="1:17" ht="12.75">
      <c r="A122" s="40"/>
      <c r="B122" s="39">
        <v>6</v>
      </c>
      <c r="C122" s="38" t="s">
        <v>58</v>
      </c>
      <c r="D122" s="37"/>
      <c r="E122" s="36"/>
      <c r="F122" s="35">
        <v>74965.06464184196</v>
      </c>
      <c r="G122" s="35">
        <v>4556.550141762908</v>
      </c>
      <c r="H122" s="34">
        <v>57210.12768824619</v>
      </c>
      <c r="I122" s="33">
        <v>13198.386811832868</v>
      </c>
      <c r="J122" s="14"/>
      <c r="K122" s="21"/>
      <c r="L122" s="22"/>
      <c r="M122" s="21"/>
      <c r="N122" s="20"/>
      <c r="O122" s="32"/>
      <c r="P122" s="32"/>
      <c r="Q122" s="32"/>
    </row>
    <row r="123" spans="1:17" ht="12.75">
      <c r="A123" s="40"/>
      <c r="B123" s="39">
        <v>7</v>
      </c>
      <c r="C123" s="38" t="s">
        <v>59</v>
      </c>
      <c r="D123" s="37"/>
      <c r="E123" s="36"/>
      <c r="F123" s="35">
        <v>58674.3654958348</v>
      </c>
      <c r="G123" s="35">
        <v>26128.674767840297</v>
      </c>
      <c r="H123" s="34">
        <v>17166.517673401082</v>
      </c>
      <c r="I123" s="33">
        <v>15379.173054593419</v>
      </c>
      <c r="J123" s="14"/>
      <c r="K123" s="21"/>
      <c r="L123" s="22"/>
      <c r="M123" s="21"/>
      <c r="N123" s="20"/>
      <c r="O123" s="32"/>
      <c r="P123" s="32"/>
      <c r="Q123" s="32"/>
    </row>
    <row r="124" spans="1:17" ht="12.75">
      <c r="A124" s="40"/>
      <c r="B124" s="39">
        <v>8</v>
      </c>
      <c r="C124" s="38" t="s">
        <v>60</v>
      </c>
      <c r="D124" s="37"/>
      <c r="E124" s="36"/>
      <c r="F124" s="35">
        <v>39973.07156636913</v>
      </c>
      <c r="G124" s="35">
        <v>2502.823751397614</v>
      </c>
      <c r="H124" s="34">
        <v>32196.492915784114</v>
      </c>
      <c r="I124" s="33">
        <v>5273.7548991874</v>
      </c>
      <c r="J124" s="14"/>
      <c r="K124" s="21"/>
      <c r="L124" s="22"/>
      <c r="M124" s="21"/>
      <c r="N124" s="20"/>
      <c r="O124" s="32"/>
      <c r="P124" s="32"/>
      <c r="Q124" s="32"/>
    </row>
    <row r="125" spans="1:17" ht="12.75">
      <c r="A125" s="40"/>
      <c r="B125" s="39">
        <v>9</v>
      </c>
      <c r="C125" s="38" t="s">
        <v>61</v>
      </c>
      <c r="D125" s="37"/>
      <c r="E125" s="36"/>
      <c r="F125" s="35">
        <v>29120.583804133235</v>
      </c>
      <c r="G125" s="35">
        <v>12766.726472222943</v>
      </c>
      <c r="H125" s="34">
        <v>11236.645371009316</v>
      </c>
      <c r="I125" s="33">
        <v>5117.211960900979</v>
      </c>
      <c r="J125" s="14"/>
      <c r="K125" s="21"/>
      <c r="L125" s="22"/>
      <c r="M125" s="21"/>
      <c r="N125" s="20"/>
      <c r="O125" s="32"/>
      <c r="P125" s="32"/>
      <c r="Q125" s="32"/>
    </row>
    <row r="126" spans="1:17" ht="12.75">
      <c r="A126" s="40"/>
      <c r="B126" s="39">
        <v>10</v>
      </c>
      <c r="C126" s="38" t="s">
        <v>62</v>
      </c>
      <c r="D126" s="37"/>
      <c r="E126" s="36"/>
      <c r="F126" s="35">
        <v>25953.295322630842</v>
      </c>
      <c r="G126" s="35">
        <v>624.814358812679</v>
      </c>
      <c r="H126" s="34">
        <v>24392.06986970645</v>
      </c>
      <c r="I126" s="33">
        <v>936.4110941117116</v>
      </c>
      <c r="J126" s="14"/>
      <c r="K126" s="21"/>
      <c r="L126" s="22"/>
      <c r="M126" s="21"/>
      <c r="N126" s="20"/>
      <c r="O126" s="32"/>
      <c r="P126" s="32"/>
      <c r="Q126" s="32"/>
    </row>
    <row r="127" spans="1:17" ht="12.75">
      <c r="A127" s="40"/>
      <c r="B127" s="39">
        <v>11</v>
      </c>
      <c r="C127" s="38" t="s">
        <v>63</v>
      </c>
      <c r="D127" s="37"/>
      <c r="E127" s="36"/>
      <c r="F127" s="35">
        <v>24672.58552189177</v>
      </c>
      <c r="G127" s="35">
        <v>2422.1119708633328</v>
      </c>
      <c r="H127" s="34">
        <v>15258.341546648528</v>
      </c>
      <c r="I127" s="33">
        <v>6992.132004379908</v>
      </c>
      <c r="J127" s="14"/>
      <c r="K127" s="21"/>
      <c r="L127" s="22"/>
      <c r="M127" s="21"/>
      <c r="N127" s="20"/>
      <c r="O127" s="32"/>
      <c r="P127" s="32"/>
      <c r="Q127" s="32"/>
    </row>
    <row r="128" spans="1:17" ht="12.75">
      <c r="A128" s="40"/>
      <c r="B128" s="39">
        <v>12</v>
      </c>
      <c r="C128" s="38" t="s">
        <v>64</v>
      </c>
      <c r="D128" s="37"/>
      <c r="E128" s="36"/>
      <c r="F128" s="35">
        <v>19837.935806378002</v>
      </c>
      <c r="G128" s="35">
        <v>4337.213240647447</v>
      </c>
      <c r="H128" s="34">
        <v>4181.737298893047</v>
      </c>
      <c r="I128" s="33">
        <v>11318.985266837508</v>
      </c>
      <c r="J128" s="14"/>
      <c r="K128" s="21"/>
      <c r="L128" s="22"/>
      <c r="M128" s="21"/>
      <c r="N128" s="20"/>
      <c r="O128" s="32"/>
      <c r="P128" s="32"/>
      <c r="Q128" s="32"/>
    </row>
    <row r="129" spans="1:17" ht="12.75">
      <c r="A129" s="40"/>
      <c r="B129" s="39">
        <v>13</v>
      </c>
      <c r="C129" s="38" t="s">
        <v>65</v>
      </c>
      <c r="D129" s="37"/>
      <c r="E129" s="36"/>
      <c r="F129" s="35">
        <v>18261.02132393831</v>
      </c>
      <c r="G129" s="35">
        <v>4014.422022633458</v>
      </c>
      <c r="H129" s="34">
        <v>11630.450683474202</v>
      </c>
      <c r="I129" s="33">
        <v>2616.1486178306463</v>
      </c>
      <c r="J129" s="14"/>
      <c r="K129" s="21"/>
      <c r="L129" s="22"/>
      <c r="M129" s="21"/>
      <c r="N129" s="20"/>
      <c r="O129" s="32"/>
      <c r="P129" s="32"/>
      <c r="Q129" s="32"/>
    </row>
    <row r="130" spans="1:17" ht="12.75">
      <c r="A130" s="40"/>
      <c r="B130" s="39">
        <v>14</v>
      </c>
      <c r="C130" s="38" t="s">
        <v>66</v>
      </c>
      <c r="D130" s="37"/>
      <c r="E130" s="36"/>
      <c r="F130" s="35">
        <v>15771.065350409328</v>
      </c>
      <c r="G130" s="35">
        <v>6978.1408554245645</v>
      </c>
      <c r="H130" s="34">
        <v>5920.116598050125</v>
      </c>
      <c r="I130" s="33">
        <v>2872.807896934639</v>
      </c>
      <c r="J130" s="14"/>
      <c r="K130" s="21"/>
      <c r="L130" s="22"/>
      <c r="M130" s="21"/>
      <c r="N130" s="20"/>
      <c r="O130" s="32"/>
      <c r="P130" s="32"/>
      <c r="Q130" s="32"/>
    </row>
    <row r="131" spans="1:17" ht="12.75">
      <c r="A131" s="40"/>
      <c r="B131" s="39">
        <v>15</v>
      </c>
      <c r="C131" s="38" t="s">
        <v>67</v>
      </c>
      <c r="D131" s="37"/>
      <c r="E131" s="36"/>
      <c r="F131" s="35">
        <v>14523.126798688192</v>
      </c>
      <c r="G131" s="35">
        <v>2603.5533331333777</v>
      </c>
      <c r="H131" s="34">
        <v>9706.193776942091</v>
      </c>
      <c r="I131" s="33">
        <v>2213.379688612724</v>
      </c>
      <c r="J131" s="14"/>
      <c r="K131" s="21"/>
      <c r="L131" s="22"/>
      <c r="M131" s="21"/>
      <c r="N131" s="20"/>
      <c r="O131" s="32"/>
      <c r="P131" s="32"/>
      <c r="Q131" s="32"/>
    </row>
    <row r="132" spans="1:17" ht="12.75">
      <c r="A132" s="40"/>
      <c r="B132" s="39">
        <v>16</v>
      </c>
      <c r="C132" s="38" t="s">
        <v>68</v>
      </c>
      <c r="D132" s="37"/>
      <c r="E132" s="36"/>
      <c r="F132" s="35">
        <v>8656.546358087271</v>
      </c>
      <c r="G132" s="35">
        <v>1501.9958265575647</v>
      </c>
      <c r="H132" s="34">
        <v>4261.6541887419835</v>
      </c>
      <c r="I132" s="33">
        <v>2892.8963427877234</v>
      </c>
      <c r="J132" s="14"/>
      <c r="K132" s="21"/>
      <c r="L132" s="22"/>
      <c r="M132" s="21"/>
      <c r="N132" s="20"/>
      <c r="O132" s="32"/>
      <c r="P132" s="32"/>
      <c r="Q132" s="32"/>
    </row>
    <row r="133" spans="1:17" ht="12.75">
      <c r="A133" s="3"/>
      <c r="B133" s="39">
        <v>17</v>
      </c>
      <c r="C133" s="38" t="s">
        <v>69</v>
      </c>
      <c r="D133" s="37"/>
      <c r="E133" s="36"/>
      <c r="F133" s="35">
        <v>8305.081894923525</v>
      </c>
      <c r="G133" s="35">
        <v>7029.353853294857</v>
      </c>
      <c r="H133" s="34">
        <v>75.88298507199356</v>
      </c>
      <c r="I133" s="33">
        <v>1199.8450565566752</v>
      </c>
      <c r="J133" s="14"/>
      <c r="K133" s="21"/>
      <c r="L133" s="22"/>
      <c r="M133" s="21"/>
      <c r="N133" s="20"/>
      <c r="O133" s="32"/>
      <c r="P133" s="32"/>
      <c r="Q133" s="32"/>
    </row>
    <row r="134" spans="1:17" ht="12.75">
      <c r="A134" s="40"/>
      <c r="B134" s="39">
        <v>18</v>
      </c>
      <c r="C134" s="38" t="s">
        <v>70</v>
      </c>
      <c r="D134" s="37"/>
      <c r="E134" s="36"/>
      <c r="F134" s="35">
        <v>5573.573550773499</v>
      </c>
      <c r="G134" s="35">
        <v>734.3806700591936</v>
      </c>
      <c r="H134" s="34">
        <v>3535.720193614094</v>
      </c>
      <c r="I134" s="33">
        <v>1303.4726871002113</v>
      </c>
      <c r="J134" s="14"/>
      <c r="K134" s="21"/>
      <c r="L134" s="22"/>
      <c r="M134" s="21"/>
      <c r="N134" s="20"/>
      <c r="O134" s="32"/>
      <c r="P134" s="32"/>
      <c r="Q134" s="32"/>
    </row>
    <row r="135" spans="1:17" ht="12.75">
      <c r="A135" s="40"/>
      <c r="B135" s="39">
        <v>19</v>
      </c>
      <c r="C135" s="38" t="s">
        <v>71</v>
      </c>
      <c r="D135" s="37"/>
      <c r="E135" s="36"/>
      <c r="F135" s="35">
        <v>5561.665966574883</v>
      </c>
      <c r="G135" s="35">
        <v>31.79852742635407</v>
      </c>
      <c r="H135" s="34">
        <v>1165.382083560294</v>
      </c>
      <c r="I135" s="33">
        <v>4364.485355588235</v>
      </c>
      <c r="J135" s="14"/>
      <c r="K135" s="21"/>
      <c r="L135" s="22"/>
      <c r="M135" s="21"/>
      <c r="N135" s="20"/>
      <c r="O135" s="32"/>
      <c r="P135" s="32"/>
      <c r="Q135" s="32"/>
    </row>
    <row r="136" spans="1:17" ht="12.75">
      <c r="A136" s="40"/>
      <c r="B136" s="39">
        <v>20</v>
      </c>
      <c r="C136" s="38" t="s">
        <v>72</v>
      </c>
      <c r="D136" s="37"/>
      <c r="E136" s="36"/>
      <c r="F136" s="35">
        <v>5432.718212951548</v>
      </c>
      <c r="G136" s="35">
        <v>1933.631685543475</v>
      </c>
      <c r="H136" s="34">
        <v>487.2315025080457</v>
      </c>
      <c r="I136" s="33">
        <v>3011.8550249000264</v>
      </c>
      <c r="J136" s="14"/>
      <c r="K136" s="21"/>
      <c r="L136" s="22"/>
      <c r="M136" s="21"/>
      <c r="N136" s="20"/>
      <c r="O136" s="32"/>
      <c r="P136" s="32"/>
      <c r="Q136" s="32"/>
    </row>
    <row r="137" spans="1:17" ht="12.75">
      <c r="A137" s="40"/>
      <c r="B137" s="39">
        <v>21</v>
      </c>
      <c r="C137" s="38" t="s">
        <v>73</v>
      </c>
      <c r="D137" s="37"/>
      <c r="E137" s="36"/>
      <c r="F137" s="35">
        <v>5316.2204126281395</v>
      </c>
      <c r="G137" s="35">
        <v>2012.3457774755932</v>
      </c>
      <c r="H137" s="34">
        <v>2688.7922624802786</v>
      </c>
      <c r="I137" s="33">
        <v>615.0823726722678</v>
      </c>
      <c r="J137" s="14"/>
      <c r="K137" s="21"/>
      <c r="L137" s="22"/>
      <c r="M137" s="21"/>
      <c r="N137" s="20"/>
      <c r="O137" s="32"/>
      <c r="P137" s="32"/>
      <c r="Q137" s="32"/>
    </row>
    <row r="138" spans="1:17" ht="12.75">
      <c r="A138" s="40"/>
      <c r="B138" s="39">
        <v>22</v>
      </c>
      <c r="C138" s="38" t="s">
        <v>74</v>
      </c>
      <c r="D138" s="37"/>
      <c r="E138" s="36"/>
      <c r="F138" s="35">
        <v>4502.423127673078</v>
      </c>
      <c r="G138" s="35">
        <v>2123.0289894854536</v>
      </c>
      <c r="H138" s="34">
        <v>1921.1232214661934</v>
      </c>
      <c r="I138" s="33">
        <v>458.2709167214303</v>
      </c>
      <c r="J138" s="14"/>
      <c r="K138" s="21"/>
      <c r="L138" s="22"/>
      <c r="M138" s="21"/>
      <c r="N138" s="20"/>
      <c r="O138" s="32"/>
      <c r="P138" s="32"/>
      <c r="Q138" s="32"/>
    </row>
    <row r="139" spans="1:17" ht="12.75">
      <c r="A139" s="40"/>
      <c r="B139" s="39">
        <v>23</v>
      </c>
      <c r="C139" s="38" t="s">
        <v>75</v>
      </c>
      <c r="D139" s="37"/>
      <c r="E139" s="36"/>
      <c r="F139" s="35">
        <v>2840.043530836892</v>
      </c>
      <c r="G139" s="35">
        <v>428.77168659391765</v>
      </c>
      <c r="H139" s="34">
        <v>1623.0105888662838</v>
      </c>
      <c r="I139" s="33">
        <v>788.2612553766903</v>
      </c>
      <c r="J139" s="14"/>
      <c r="K139" s="21"/>
      <c r="L139" s="22"/>
      <c r="M139" s="21"/>
      <c r="N139" s="20"/>
      <c r="O139" s="32"/>
      <c r="P139" s="32"/>
      <c r="Q139" s="32"/>
    </row>
    <row r="140" spans="1:17" ht="12.75">
      <c r="A140" s="40"/>
      <c r="B140" s="39">
        <v>24</v>
      </c>
      <c r="C140" s="38" t="s">
        <v>76</v>
      </c>
      <c r="D140" s="37"/>
      <c r="E140" s="36"/>
      <c r="F140" s="35">
        <v>2164.5286061033453</v>
      </c>
      <c r="G140" s="35">
        <v>1814.5333040132439</v>
      </c>
      <c r="H140" s="34">
        <v>349.9953020901014</v>
      </c>
      <c r="I140" s="33">
        <v>0</v>
      </c>
      <c r="J140" s="14"/>
      <c r="K140" s="21"/>
      <c r="L140" s="22"/>
      <c r="M140" s="21"/>
      <c r="N140" s="20"/>
      <c r="O140" s="32"/>
      <c r="P140" s="32"/>
      <c r="Q140" s="32"/>
    </row>
    <row r="141" spans="1:17" ht="12.75">
      <c r="A141" s="40"/>
      <c r="B141" s="39">
        <v>25</v>
      </c>
      <c r="C141" s="38" t="s">
        <v>77</v>
      </c>
      <c r="D141" s="37"/>
      <c r="E141" s="36"/>
      <c r="F141" s="35">
        <v>1727.0414348441143</v>
      </c>
      <c r="G141" s="35">
        <v>1727.0414348441143</v>
      </c>
      <c r="H141" s="34">
        <v>0</v>
      </c>
      <c r="I141" s="33">
        <v>0</v>
      </c>
      <c r="J141" s="14"/>
      <c r="K141" s="21"/>
      <c r="L141" s="22"/>
      <c r="M141" s="21"/>
      <c r="N141" s="20"/>
      <c r="O141" s="32"/>
      <c r="P141" s="32"/>
      <c r="Q141" s="32"/>
    </row>
    <row r="142" spans="1:17" ht="12.75">
      <c r="A142" s="40"/>
      <c r="B142" s="39">
        <v>26</v>
      </c>
      <c r="C142" s="38" t="s">
        <v>78</v>
      </c>
      <c r="D142" s="37"/>
      <c r="E142" s="36"/>
      <c r="F142" s="35">
        <v>1272.6051701794527</v>
      </c>
      <c r="G142" s="35">
        <v>332.9884727081348</v>
      </c>
      <c r="H142" s="34">
        <v>550.5582208496347</v>
      </c>
      <c r="I142" s="33">
        <v>389.0584766216833</v>
      </c>
      <c r="J142" s="14"/>
      <c r="K142" s="21"/>
      <c r="L142" s="22"/>
      <c r="M142" s="21"/>
      <c r="N142" s="20"/>
      <c r="O142" s="32"/>
      <c r="P142" s="32"/>
      <c r="Q142" s="32"/>
    </row>
    <row r="143" spans="1:17" ht="12.75">
      <c r="A143" s="40"/>
      <c r="B143" s="39">
        <v>27</v>
      </c>
      <c r="C143" s="38" t="s">
        <v>79</v>
      </c>
      <c r="D143" s="37"/>
      <c r="E143" s="36"/>
      <c r="F143" s="35">
        <v>551.8252419137333</v>
      </c>
      <c r="G143" s="35">
        <v>250.47943595975644</v>
      </c>
      <c r="H143" s="34">
        <v>301.3458059539768</v>
      </c>
      <c r="I143" s="33">
        <v>0</v>
      </c>
      <c r="J143" s="14"/>
      <c r="K143" s="21"/>
      <c r="L143" s="22"/>
      <c r="M143" s="21"/>
      <c r="N143" s="20"/>
      <c r="O143" s="32"/>
      <c r="P143" s="32"/>
      <c r="Q143" s="32"/>
    </row>
    <row r="144" spans="1:17" ht="12.75">
      <c r="A144" s="40"/>
      <c r="B144" s="39">
        <v>28</v>
      </c>
      <c r="C144" s="38" t="s">
        <v>80</v>
      </c>
      <c r="D144" s="37"/>
      <c r="E144" s="36"/>
      <c r="F144" s="35">
        <v>466.15148737490483</v>
      </c>
      <c r="G144" s="35">
        <v>254.53478910546974</v>
      </c>
      <c r="H144" s="34">
        <v>186.5666487416815</v>
      </c>
      <c r="I144" s="33">
        <v>25.05004952775359</v>
      </c>
      <c r="J144" s="14"/>
      <c r="K144" s="21"/>
      <c r="L144" s="22"/>
      <c r="M144" s="21"/>
      <c r="N144" s="20"/>
      <c r="O144" s="32"/>
      <c r="P144" s="32"/>
      <c r="Q144" s="32"/>
    </row>
    <row r="145" spans="1:17" ht="12.75">
      <c r="A145" s="40"/>
      <c r="B145" s="39">
        <v>29</v>
      </c>
      <c r="C145" s="38" t="s">
        <v>81</v>
      </c>
      <c r="D145" s="37"/>
      <c r="E145" s="36"/>
      <c r="F145" s="35">
        <v>418.1574941819855</v>
      </c>
      <c r="G145" s="35">
        <v>364.81305724308635</v>
      </c>
      <c r="H145" s="34">
        <v>0</v>
      </c>
      <c r="I145" s="33">
        <v>53.34443693889918</v>
      </c>
      <c r="J145" s="14"/>
      <c r="K145" s="21"/>
      <c r="L145" s="22"/>
      <c r="M145" s="21"/>
      <c r="N145" s="20"/>
      <c r="O145" s="32"/>
      <c r="P145" s="32"/>
      <c r="Q145" s="32"/>
    </row>
    <row r="146" spans="1:17" ht="12.75">
      <c r="A146" s="40"/>
      <c r="B146" s="39">
        <v>30</v>
      </c>
      <c r="C146" s="38" t="s">
        <v>82</v>
      </c>
      <c r="D146" s="37"/>
      <c r="E146" s="36"/>
      <c r="F146" s="35">
        <v>307.06723015671463</v>
      </c>
      <c r="G146" s="35">
        <v>45.268458344548954</v>
      </c>
      <c r="H146" s="34">
        <v>261.7987718121657</v>
      </c>
      <c r="I146" s="33">
        <v>0</v>
      </c>
      <c r="J146" s="14"/>
      <c r="K146" s="21"/>
      <c r="L146" s="22"/>
      <c r="M146" s="21"/>
      <c r="N146" s="20"/>
      <c r="O146" s="32"/>
      <c r="P146" s="32"/>
      <c r="Q146" s="32"/>
    </row>
    <row r="147" spans="1:17" ht="12.75">
      <c r="A147" s="40"/>
      <c r="B147" s="39">
        <v>31</v>
      </c>
      <c r="C147" s="38" t="s">
        <v>83</v>
      </c>
      <c r="D147" s="37"/>
      <c r="E147" s="36"/>
      <c r="F147" s="35">
        <v>275.7152729847637</v>
      </c>
      <c r="G147" s="35">
        <v>275.7152729847637</v>
      </c>
      <c r="H147" s="34">
        <v>0</v>
      </c>
      <c r="I147" s="33">
        <v>0</v>
      </c>
      <c r="J147" s="14"/>
      <c r="K147" s="21"/>
      <c r="L147" s="22"/>
      <c r="M147" s="21"/>
      <c r="N147" s="20"/>
      <c r="O147" s="32"/>
      <c r="P147" s="32"/>
      <c r="Q147" s="32"/>
    </row>
    <row r="148" spans="1:17" ht="12.75">
      <c r="A148" s="40"/>
      <c r="B148" s="39">
        <v>32</v>
      </c>
      <c r="C148" s="38" t="s">
        <v>84</v>
      </c>
      <c r="D148" s="37"/>
      <c r="E148" s="36"/>
      <c r="F148" s="35">
        <v>207.72262628111315</v>
      </c>
      <c r="G148" s="35">
        <v>190.9855947925234</v>
      </c>
      <c r="H148" s="34">
        <v>16.73703148858978</v>
      </c>
      <c r="I148" s="33">
        <v>0</v>
      </c>
      <c r="J148" s="14"/>
      <c r="K148" s="21"/>
      <c r="L148" s="22"/>
      <c r="M148" s="21"/>
      <c r="N148" s="20"/>
      <c r="O148" s="32"/>
      <c r="P148" s="32"/>
      <c r="Q148" s="32"/>
    </row>
    <row r="149" spans="1:17" ht="12.75">
      <c r="A149" s="40"/>
      <c r="B149" s="39">
        <v>33</v>
      </c>
      <c r="C149" s="38" t="s">
        <v>85</v>
      </c>
      <c r="D149" s="37"/>
      <c r="E149" s="36"/>
      <c r="F149" s="35">
        <v>156.87528749261912</v>
      </c>
      <c r="G149" s="35">
        <v>4.76082509055907</v>
      </c>
      <c r="H149" s="34">
        <v>152.11446240206004</v>
      </c>
      <c r="I149" s="33">
        <v>0</v>
      </c>
      <c r="J149" s="14"/>
      <c r="K149" s="21"/>
      <c r="L149" s="21"/>
      <c r="M149" s="21"/>
      <c r="N149" s="20"/>
      <c r="O149" s="32"/>
      <c r="P149" s="32"/>
      <c r="Q149" s="32"/>
    </row>
    <row r="150" spans="1:17" ht="12.75">
      <c r="A150" s="40"/>
      <c r="B150" s="39">
        <v>34</v>
      </c>
      <c r="C150" s="38" t="s">
        <v>86</v>
      </c>
      <c r="D150" s="37"/>
      <c r="E150" s="36"/>
      <c r="F150" s="35">
        <v>31.678869395340577</v>
      </c>
      <c r="G150" s="35">
        <v>31.678869395340577</v>
      </c>
      <c r="H150" s="34">
        <v>0</v>
      </c>
      <c r="I150" s="33">
        <v>0</v>
      </c>
      <c r="J150" s="14"/>
      <c r="K150" s="21"/>
      <c r="L150" s="21"/>
      <c r="M150" s="21"/>
      <c r="N150" s="20"/>
      <c r="O150" s="32"/>
      <c r="P150" s="32"/>
      <c r="Q150" s="32"/>
    </row>
    <row r="151" spans="1:17" ht="12.75">
      <c r="A151" s="40"/>
      <c r="B151" s="39">
        <v>35</v>
      </c>
      <c r="C151" s="38" t="s">
        <v>87</v>
      </c>
      <c r="D151" s="37"/>
      <c r="E151" s="36"/>
      <c r="F151" s="35">
        <v>29.99722993906532</v>
      </c>
      <c r="G151" s="35">
        <v>29.99722993906532</v>
      </c>
      <c r="H151" s="34">
        <v>0</v>
      </c>
      <c r="I151" s="33">
        <v>0</v>
      </c>
      <c r="J151" s="14"/>
      <c r="K151" s="21"/>
      <c r="L151" s="21"/>
      <c r="M151" s="21"/>
      <c r="N151" s="20"/>
      <c r="O151" s="32"/>
      <c r="P151" s="32"/>
      <c r="Q151" s="32"/>
    </row>
    <row r="152" spans="1:17" ht="12.75">
      <c r="A152" s="40"/>
      <c r="B152" s="39">
        <v>36</v>
      </c>
      <c r="C152" s="38" t="s">
        <v>88</v>
      </c>
      <c r="D152" s="37"/>
      <c r="E152" s="36"/>
      <c r="F152" s="35">
        <v>13.897032595786397</v>
      </c>
      <c r="G152" s="35">
        <v>13.897032595786397</v>
      </c>
      <c r="H152" s="34">
        <v>0</v>
      </c>
      <c r="I152" s="33">
        <v>0</v>
      </c>
      <c r="J152" s="14"/>
      <c r="K152" s="21"/>
      <c r="L152" s="21"/>
      <c r="M152" s="21"/>
      <c r="N152" s="20"/>
      <c r="O152" s="32"/>
      <c r="P152" s="32"/>
      <c r="Q152" s="32"/>
    </row>
    <row r="153" spans="1:17" ht="12.75">
      <c r="A153" s="40"/>
      <c r="B153" s="39">
        <v>37</v>
      </c>
      <c r="C153" s="38" t="s">
        <v>89</v>
      </c>
      <c r="D153" s="37"/>
      <c r="E153" s="36"/>
      <c r="F153" s="35">
        <v>8.578647887561276</v>
      </c>
      <c r="G153" s="35">
        <v>8.578647887561276</v>
      </c>
      <c r="H153" s="34">
        <v>0</v>
      </c>
      <c r="I153" s="33">
        <v>0</v>
      </c>
      <c r="J153" s="14"/>
      <c r="K153" s="21"/>
      <c r="L153" s="21"/>
      <c r="M153" s="21"/>
      <c r="N153" s="20"/>
      <c r="O153" s="32"/>
      <c r="P153" s="32"/>
      <c r="Q153" s="32"/>
    </row>
    <row r="154" spans="2:14" ht="13.5" thickBot="1">
      <c r="B154" s="31">
        <v>38</v>
      </c>
      <c r="C154" s="30" t="s">
        <v>90</v>
      </c>
      <c r="D154" s="29"/>
      <c r="E154" s="28"/>
      <c r="F154" s="27">
        <v>1.4382708928767547</v>
      </c>
      <c r="G154" s="27">
        <v>1.4382708928767547</v>
      </c>
      <c r="H154" s="26">
        <v>0</v>
      </c>
      <c r="I154" s="25">
        <v>0</v>
      </c>
      <c r="J154" s="14"/>
      <c r="K154" s="14"/>
      <c r="L154" s="14"/>
      <c r="M154" s="14"/>
      <c r="N154" s="19"/>
    </row>
    <row r="155" spans="2:14" ht="12.75">
      <c r="B155" s="21"/>
      <c r="C155" s="19"/>
      <c r="D155" s="19"/>
      <c r="E155" s="19"/>
      <c r="F155" s="24"/>
      <c r="G155" s="19"/>
      <c r="H155" s="19"/>
      <c r="I155" s="19"/>
      <c r="J155" s="19"/>
      <c r="K155" s="19"/>
      <c r="L155" s="19"/>
      <c r="M155" s="19"/>
      <c r="N155" s="19"/>
    </row>
    <row r="156" spans="2:14" ht="12.75">
      <c r="B156" s="21" t="s">
        <v>1</v>
      </c>
      <c r="C156" s="19"/>
      <c r="D156" s="19"/>
      <c r="E156" s="19"/>
      <c r="F156" s="24"/>
      <c r="G156" s="19"/>
      <c r="H156" s="19"/>
      <c r="I156" s="19"/>
      <c r="J156" s="19"/>
      <c r="K156" s="19"/>
      <c r="L156" s="19"/>
      <c r="M156" s="19"/>
      <c r="N156" s="19"/>
    </row>
    <row r="157" spans="2:14" ht="12.75">
      <c r="B157" s="21" t="s">
        <v>0</v>
      </c>
      <c r="C157" s="21"/>
      <c r="D157" s="21"/>
      <c r="E157" s="21"/>
      <c r="F157" s="23"/>
      <c r="G157" s="21"/>
      <c r="H157" s="21"/>
      <c r="I157" s="21"/>
      <c r="J157" s="21"/>
      <c r="K157" s="21"/>
      <c r="L157" s="21"/>
      <c r="M157" s="21"/>
      <c r="N157" s="21"/>
    </row>
    <row r="158" spans="2:14" ht="12.75">
      <c r="B158" s="14"/>
      <c r="C158" s="21"/>
      <c r="D158" s="21"/>
      <c r="E158" s="21"/>
      <c r="F158" s="22"/>
      <c r="G158" s="21"/>
      <c r="H158" s="21"/>
      <c r="I158" s="21"/>
      <c r="J158" s="21"/>
      <c r="K158" s="21"/>
      <c r="L158" s="21"/>
      <c r="M158" s="21"/>
      <c r="N158" s="20"/>
    </row>
    <row r="159" spans="2:14" ht="12.75">
      <c r="B159" s="14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0"/>
    </row>
    <row r="160" spans="2:14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9"/>
    </row>
    <row r="161" spans="2:14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9"/>
    </row>
    <row r="162" spans="2:15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</row>
    <row r="163" spans="2:15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1:16" ht="12.75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4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 customHeight="1">
      <c r="A173" s="4"/>
      <c r="B173" s="301"/>
      <c r="C173" s="301"/>
      <c r="D173" s="301"/>
      <c r="E173" s="301"/>
      <c r="F173" s="301"/>
      <c r="G173" s="301"/>
      <c r="H173" s="301"/>
      <c r="I173" s="301"/>
      <c r="J173" s="301"/>
      <c r="K173" s="301"/>
      <c r="L173" s="301"/>
      <c r="M173" s="301"/>
      <c r="N173" s="3"/>
      <c r="O173" s="3"/>
      <c r="P173" s="3"/>
    </row>
    <row r="174" spans="1:16" ht="12.75">
      <c r="A174" s="4"/>
      <c r="B174" s="18"/>
      <c r="C174" s="18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3"/>
      <c r="O174" s="3"/>
      <c r="P174" s="3"/>
    </row>
    <row r="175" spans="1:16" ht="12.75" customHeight="1">
      <c r="A175" s="4"/>
      <c r="B175" s="305"/>
      <c r="C175" s="7"/>
      <c r="D175" s="17"/>
      <c r="E175" s="17"/>
      <c r="F175" s="17"/>
      <c r="G175" s="17"/>
      <c r="H175" s="17"/>
      <c r="I175" s="17"/>
      <c r="J175" s="17"/>
      <c r="K175" s="17"/>
      <c r="L175" s="16"/>
      <c r="M175" s="16"/>
      <c r="N175" s="3"/>
      <c r="O175" s="3"/>
      <c r="P175" s="3"/>
    </row>
    <row r="176" spans="1:16" ht="12.75">
      <c r="A176" s="4"/>
      <c r="B176" s="305"/>
      <c r="C176" s="7"/>
      <c r="D176" s="17"/>
      <c r="E176" s="17"/>
      <c r="F176" s="17"/>
      <c r="G176" s="17"/>
      <c r="H176" s="17"/>
      <c r="I176" s="17"/>
      <c r="J176" s="17"/>
      <c r="K176" s="17"/>
      <c r="L176" s="16"/>
      <c r="M176" s="16"/>
      <c r="N176" s="3"/>
      <c r="O176" s="3"/>
      <c r="P176" s="3"/>
    </row>
    <row r="177" spans="1:16" ht="12.75">
      <c r="A177" s="4"/>
      <c r="B177" s="305"/>
      <c r="C177" s="7"/>
      <c r="D177" s="17"/>
      <c r="E177" s="17"/>
      <c r="F177" s="17"/>
      <c r="G177" s="17"/>
      <c r="H177" s="17"/>
      <c r="I177" s="17"/>
      <c r="J177" s="17"/>
      <c r="K177" s="17"/>
      <c r="L177" s="16"/>
      <c r="M177" s="16"/>
      <c r="N177" s="3"/>
      <c r="O177" s="3"/>
      <c r="P177" s="3"/>
    </row>
    <row r="178" spans="1:16" ht="12.75">
      <c r="A178" s="4"/>
      <c r="B178" s="305"/>
      <c r="C178" s="7"/>
      <c r="D178" s="17"/>
      <c r="E178" s="17"/>
      <c r="F178" s="17"/>
      <c r="G178" s="17"/>
      <c r="H178" s="17"/>
      <c r="I178" s="17"/>
      <c r="J178" s="17"/>
      <c r="K178" s="17"/>
      <c r="L178" s="16"/>
      <c r="M178" s="16"/>
      <c r="N178" s="3"/>
      <c r="O178" s="3"/>
      <c r="P178" s="3"/>
    </row>
    <row r="179" spans="1:16" ht="12.75">
      <c r="A179" s="4"/>
      <c r="B179" s="305"/>
      <c r="C179" s="7"/>
      <c r="D179" s="17"/>
      <c r="E179" s="17"/>
      <c r="F179" s="17"/>
      <c r="G179" s="17"/>
      <c r="H179" s="17"/>
      <c r="I179" s="17"/>
      <c r="J179" s="17"/>
      <c r="K179" s="17"/>
      <c r="L179" s="16"/>
      <c r="M179" s="16"/>
      <c r="N179" s="3"/>
      <c r="O179" s="3"/>
      <c r="P179" s="3"/>
    </row>
    <row r="180" spans="1:16" ht="12.75">
      <c r="A180" s="4"/>
      <c r="B180" s="305"/>
      <c r="C180" s="7"/>
      <c r="D180" s="17"/>
      <c r="E180" s="17"/>
      <c r="F180" s="17"/>
      <c r="G180" s="17"/>
      <c r="H180" s="17"/>
      <c r="I180" s="17"/>
      <c r="J180" s="17"/>
      <c r="K180" s="17"/>
      <c r="L180" s="16"/>
      <c r="M180" s="16"/>
      <c r="N180" s="3"/>
      <c r="O180" s="3"/>
      <c r="P180" s="3"/>
    </row>
    <row r="181" spans="1:16" ht="12.75">
      <c r="A181" s="4"/>
      <c r="B181" s="305"/>
      <c r="C181" s="7"/>
      <c r="D181" s="17"/>
      <c r="E181" s="17"/>
      <c r="F181" s="17"/>
      <c r="G181" s="17"/>
      <c r="H181" s="17"/>
      <c r="I181" s="17"/>
      <c r="J181" s="17"/>
      <c r="K181" s="17"/>
      <c r="L181" s="16"/>
      <c r="M181" s="16"/>
      <c r="N181" s="3"/>
      <c r="O181" s="3"/>
      <c r="P181" s="3"/>
    </row>
    <row r="182" spans="1:16" ht="12.75">
      <c r="A182" s="4"/>
      <c r="B182" s="305"/>
      <c r="C182" s="7"/>
      <c r="D182" s="17"/>
      <c r="E182" s="17"/>
      <c r="F182" s="17"/>
      <c r="G182" s="17"/>
      <c r="H182" s="17"/>
      <c r="I182" s="17"/>
      <c r="J182" s="17"/>
      <c r="K182" s="17"/>
      <c r="L182" s="16"/>
      <c r="M182" s="16"/>
      <c r="N182" s="3"/>
      <c r="O182" s="3"/>
      <c r="P182" s="3"/>
    </row>
    <row r="183" spans="1:16" ht="12.75">
      <c r="A183" s="4"/>
      <c r="B183" s="305"/>
      <c r="C183" s="7"/>
      <c r="D183" s="17"/>
      <c r="E183" s="17"/>
      <c r="F183" s="17"/>
      <c r="G183" s="17"/>
      <c r="H183" s="17"/>
      <c r="I183" s="17"/>
      <c r="J183" s="17"/>
      <c r="K183" s="17"/>
      <c r="L183" s="16"/>
      <c r="M183" s="16"/>
      <c r="N183" s="3"/>
      <c r="O183" s="3"/>
      <c r="P183" s="3"/>
    </row>
    <row r="184" spans="1:16" ht="12.75">
      <c r="A184" s="4"/>
      <c r="B184" s="305"/>
      <c r="C184" s="7"/>
      <c r="D184" s="17"/>
      <c r="E184" s="17"/>
      <c r="F184" s="17"/>
      <c r="G184" s="17"/>
      <c r="H184" s="17"/>
      <c r="I184" s="17"/>
      <c r="J184" s="17"/>
      <c r="K184" s="17"/>
      <c r="L184" s="16"/>
      <c r="M184" s="16"/>
      <c r="N184" s="3"/>
      <c r="O184" s="3"/>
      <c r="P184" s="3"/>
    </row>
    <row r="185" spans="1:16" ht="12.75">
      <c r="A185" s="4"/>
      <c r="B185" s="305"/>
      <c r="C185" s="7"/>
      <c r="D185" s="17"/>
      <c r="E185" s="17"/>
      <c r="F185" s="17"/>
      <c r="G185" s="17"/>
      <c r="H185" s="17"/>
      <c r="I185" s="17"/>
      <c r="J185" s="17"/>
      <c r="K185" s="17"/>
      <c r="L185" s="16"/>
      <c r="M185" s="16"/>
      <c r="N185" s="3"/>
      <c r="O185" s="3"/>
      <c r="P185" s="3"/>
    </row>
    <row r="186" spans="1:16" ht="12.75">
      <c r="A186" s="4"/>
      <c r="B186" s="305"/>
      <c r="C186" s="7"/>
      <c r="D186" s="17"/>
      <c r="E186" s="17"/>
      <c r="F186" s="17"/>
      <c r="G186" s="17"/>
      <c r="H186" s="17"/>
      <c r="I186" s="17"/>
      <c r="J186" s="17"/>
      <c r="K186" s="17"/>
      <c r="L186" s="16"/>
      <c r="M186" s="16"/>
      <c r="N186" s="3"/>
      <c r="O186" s="3"/>
      <c r="P186" s="3"/>
    </row>
    <row r="187" spans="1:16" ht="12.75">
      <c r="A187" s="4"/>
      <c r="B187" s="301"/>
      <c r="C187" s="301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3"/>
      <c r="O187" s="3"/>
      <c r="P187" s="3"/>
    </row>
    <row r="188" spans="1:16" ht="12.75">
      <c r="A188" s="4"/>
      <c r="B188" s="305"/>
      <c r="C188" s="7"/>
      <c r="D188" s="17"/>
      <c r="E188" s="17"/>
      <c r="F188" s="17"/>
      <c r="G188" s="17"/>
      <c r="H188" s="17"/>
      <c r="I188" s="17"/>
      <c r="J188" s="17"/>
      <c r="K188" s="17"/>
      <c r="L188" s="16"/>
      <c r="M188" s="16"/>
      <c r="N188" s="3"/>
      <c r="O188" s="3"/>
      <c r="P188" s="3"/>
    </row>
    <row r="189" spans="1:16" ht="12.75">
      <c r="A189" s="4"/>
      <c r="B189" s="305"/>
      <c r="C189" s="7"/>
      <c r="D189" s="17"/>
      <c r="E189" s="17"/>
      <c r="F189" s="17"/>
      <c r="G189" s="17"/>
      <c r="H189" s="17"/>
      <c r="I189" s="17"/>
      <c r="J189" s="17"/>
      <c r="K189" s="17"/>
      <c r="L189" s="16"/>
      <c r="M189" s="16"/>
      <c r="N189" s="3"/>
      <c r="O189" s="3"/>
      <c r="P189" s="3"/>
    </row>
    <row r="190" spans="1:16" ht="12.75">
      <c r="A190" s="4"/>
      <c r="B190" s="305"/>
      <c r="C190" s="7"/>
      <c r="D190" s="17"/>
      <c r="E190" s="17"/>
      <c r="F190" s="17"/>
      <c r="G190" s="17"/>
      <c r="H190" s="17"/>
      <c r="I190" s="17"/>
      <c r="J190" s="17"/>
      <c r="K190" s="17"/>
      <c r="L190" s="16"/>
      <c r="M190" s="16"/>
      <c r="N190" s="3"/>
      <c r="O190" s="3"/>
      <c r="P190" s="3"/>
    </row>
    <row r="191" spans="1:16" ht="12.75">
      <c r="A191" s="4"/>
      <c r="B191" s="305"/>
      <c r="C191" s="7"/>
      <c r="D191" s="17"/>
      <c r="E191" s="17"/>
      <c r="F191" s="17"/>
      <c r="G191" s="17"/>
      <c r="H191" s="17"/>
      <c r="I191" s="17"/>
      <c r="J191" s="17"/>
      <c r="K191" s="17"/>
      <c r="L191" s="16"/>
      <c r="M191" s="16"/>
      <c r="N191" s="3"/>
      <c r="O191" s="3"/>
      <c r="P191" s="3"/>
    </row>
    <row r="192" spans="1:16" ht="12.75">
      <c r="A192" s="4"/>
      <c r="B192" s="305"/>
      <c r="C192" s="7"/>
      <c r="D192" s="17"/>
      <c r="E192" s="17"/>
      <c r="F192" s="17"/>
      <c r="G192" s="17"/>
      <c r="H192" s="17"/>
      <c r="I192" s="17"/>
      <c r="J192" s="17"/>
      <c r="K192" s="17"/>
      <c r="L192" s="16"/>
      <c r="M192" s="16"/>
      <c r="N192" s="3"/>
      <c r="O192" s="3"/>
      <c r="P192" s="3"/>
    </row>
    <row r="193" spans="1:16" ht="12.75">
      <c r="A193" s="4"/>
      <c r="B193" s="305"/>
      <c r="C193" s="7"/>
      <c r="D193" s="17"/>
      <c r="E193" s="17"/>
      <c r="F193" s="17"/>
      <c r="G193" s="17"/>
      <c r="H193" s="17"/>
      <c r="I193" s="17"/>
      <c r="J193" s="17"/>
      <c r="K193" s="17"/>
      <c r="L193" s="16"/>
      <c r="M193" s="16"/>
      <c r="N193" s="3"/>
      <c r="O193" s="3"/>
      <c r="P193" s="3"/>
    </row>
    <row r="194" spans="1:16" ht="12.75">
      <c r="A194" s="4"/>
      <c r="B194" s="305"/>
      <c r="C194" s="7"/>
      <c r="D194" s="17"/>
      <c r="E194" s="17"/>
      <c r="F194" s="17"/>
      <c r="G194" s="17"/>
      <c r="H194" s="17"/>
      <c r="I194" s="17"/>
      <c r="J194" s="17"/>
      <c r="K194" s="17"/>
      <c r="L194" s="16"/>
      <c r="M194" s="16"/>
      <c r="N194" s="3"/>
      <c r="O194" s="3"/>
      <c r="P194" s="3"/>
    </row>
    <row r="195" spans="1:16" ht="12.75">
      <c r="A195" s="4"/>
      <c r="B195" s="305"/>
      <c r="C195" s="7"/>
      <c r="D195" s="17"/>
      <c r="E195" s="17"/>
      <c r="F195" s="17"/>
      <c r="G195" s="17"/>
      <c r="H195" s="17"/>
      <c r="I195" s="17"/>
      <c r="J195" s="17"/>
      <c r="K195" s="17"/>
      <c r="L195" s="16"/>
      <c r="M195" s="16"/>
      <c r="N195" s="3"/>
      <c r="O195" s="3"/>
      <c r="P195" s="3"/>
    </row>
    <row r="196" spans="1:16" ht="12.75">
      <c r="A196" s="4"/>
      <c r="B196" s="305"/>
      <c r="C196" s="7"/>
      <c r="D196" s="17"/>
      <c r="E196" s="17"/>
      <c r="F196" s="17"/>
      <c r="G196" s="17"/>
      <c r="H196" s="17"/>
      <c r="I196" s="17"/>
      <c r="J196" s="17"/>
      <c r="K196" s="17"/>
      <c r="L196" s="16"/>
      <c r="M196" s="16"/>
      <c r="N196" s="3"/>
      <c r="O196" s="3"/>
      <c r="P196" s="3"/>
    </row>
    <row r="197" spans="1:16" ht="12.75">
      <c r="A197" s="4"/>
      <c r="B197" s="305"/>
      <c r="C197" s="7"/>
      <c r="D197" s="17"/>
      <c r="E197" s="17"/>
      <c r="F197" s="17"/>
      <c r="G197" s="17"/>
      <c r="H197" s="17"/>
      <c r="I197" s="17"/>
      <c r="J197" s="17"/>
      <c r="K197" s="17"/>
      <c r="L197" s="16"/>
      <c r="M197" s="16"/>
      <c r="N197" s="3"/>
      <c r="O197" s="3"/>
      <c r="P197" s="3"/>
    </row>
    <row r="198" spans="1:16" ht="12.75">
      <c r="A198" s="4"/>
      <c r="B198" s="305"/>
      <c r="C198" s="7"/>
      <c r="D198" s="17"/>
      <c r="E198" s="17"/>
      <c r="F198" s="17"/>
      <c r="G198" s="17"/>
      <c r="H198" s="17"/>
      <c r="I198" s="17"/>
      <c r="J198" s="17"/>
      <c r="K198" s="17"/>
      <c r="L198" s="16"/>
      <c r="M198" s="16"/>
      <c r="N198" s="3"/>
      <c r="O198" s="3"/>
      <c r="P198" s="3"/>
    </row>
    <row r="199" spans="1:16" ht="12.75">
      <c r="A199" s="4"/>
      <c r="B199" s="305"/>
      <c r="C199" s="7"/>
      <c r="D199" s="17"/>
      <c r="E199" s="17"/>
      <c r="F199" s="17"/>
      <c r="G199" s="17"/>
      <c r="H199" s="17"/>
      <c r="I199" s="17"/>
      <c r="J199" s="17"/>
      <c r="K199" s="17"/>
      <c r="L199" s="16"/>
      <c r="M199" s="16"/>
      <c r="N199" s="3"/>
      <c r="O199" s="3"/>
      <c r="P199" s="3"/>
    </row>
    <row r="200" spans="1:16" ht="12.75">
      <c r="A200" s="4"/>
      <c r="B200" s="301"/>
      <c r="C200" s="301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3"/>
      <c r="O200" s="3"/>
      <c r="P200" s="3"/>
    </row>
    <row r="201" spans="1:16" ht="12.75">
      <c r="A201" s="4"/>
      <c r="B201" s="309"/>
      <c r="C201" s="300"/>
      <c r="D201" s="300"/>
      <c r="E201" s="300"/>
      <c r="F201" s="300"/>
      <c r="G201" s="300"/>
      <c r="H201" s="300"/>
      <c r="I201" s="300"/>
      <c r="J201" s="300"/>
      <c r="K201" s="300"/>
      <c r="L201" s="300"/>
      <c r="M201" s="300"/>
      <c r="N201" s="3"/>
      <c r="O201" s="3"/>
      <c r="P201" s="3"/>
    </row>
    <row r="202" spans="1:16" ht="12.75">
      <c r="A202" s="4"/>
      <c r="B202" s="309"/>
      <c r="C202" s="300"/>
      <c r="D202" s="300"/>
      <c r="E202" s="300"/>
      <c r="F202" s="300"/>
      <c r="G202" s="300"/>
      <c r="H202" s="300"/>
      <c r="I202" s="300"/>
      <c r="J202" s="300"/>
      <c r="K202" s="300"/>
      <c r="L202" s="300"/>
      <c r="M202" s="300"/>
      <c r="N202" s="3"/>
      <c r="O202" s="3"/>
      <c r="P202" s="3"/>
    </row>
    <row r="203" spans="1:16" ht="12.75">
      <c r="A203" s="4"/>
      <c r="B203" s="309"/>
      <c r="C203" s="300"/>
      <c r="D203" s="300"/>
      <c r="E203" s="300"/>
      <c r="F203" s="300"/>
      <c r="G203" s="300"/>
      <c r="H203" s="300"/>
      <c r="I203" s="300"/>
      <c r="J203" s="300"/>
      <c r="K203" s="300"/>
      <c r="L203" s="300"/>
      <c r="M203" s="300"/>
      <c r="N203" s="3"/>
      <c r="O203" s="3"/>
      <c r="P203" s="3"/>
    </row>
    <row r="204" spans="1:16" ht="12.75">
      <c r="A204" s="4"/>
      <c r="B204" s="300"/>
      <c r="C204" s="300"/>
      <c r="D204" s="300"/>
      <c r="E204" s="300"/>
      <c r="F204" s="300"/>
      <c r="G204" s="300"/>
      <c r="H204" s="300"/>
      <c r="I204" s="300"/>
      <c r="J204" s="300"/>
      <c r="K204" s="300"/>
      <c r="L204" s="300"/>
      <c r="M204" s="300"/>
      <c r="N204" s="3"/>
      <c r="O204" s="3"/>
      <c r="P204" s="3"/>
    </row>
    <row r="205" spans="1:16" ht="12.75">
      <c r="A205" s="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3"/>
      <c r="O205" s="3"/>
      <c r="P205" s="3"/>
    </row>
    <row r="206" spans="1:16" ht="12.75">
      <c r="A206" s="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3"/>
      <c r="O206" s="3"/>
      <c r="P206" s="3"/>
    </row>
    <row r="207" spans="1:16" ht="12.75">
      <c r="A207" s="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3"/>
      <c r="O207" s="3"/>
      <c r="P207" s="3"/>
    </row>
    <row r="208" spans="1:16" ht="12.75">
      <c r="A208" s="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3"/>
      <c r="O208" s="3"/>
      <c r="P208" s="3"/>
    </row>
    <row r="209" spans="1:16" ht="12.75">
      <c r="A209" s="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3"/>
      <c r="O209" s="3"/>
      <c r="P209" s="3"/>
    </row>
    <row r="210" spans="1:16" ht="12.75">
      <c r="A210" s="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3"/>
      <c r="O210" s="3"/>
      <c r="P210" s="3"/>
    </row>
    <row r="211" spans="1:16" ht="12.75">
      <c r="A211" s="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3"/>
      <c r="O211" s="3"/>
      <c r="P211" s="3"/>
    </row>
    <row r="212" spans="1:16" ht="12.75">
      <c r="A212" s="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3"/>
      <c r="O212" s="3"/>
      <c r="P212" s="3"/>
    </row>
    <row r="213" spans="1:16" ht="12.75">
      <c r="A213" s="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3"/>
      <c r="O213" s="3"/>
      <c r="P213" s="3"/>
    </row>
    <row r="214" spans="1:16" ht="12.75">
      <c r="A214" s="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3"/>
      <c r="O214" s="3"/>
      <c r="P214" s="3"/>
    </row>
    <row r="215" spans="1:16" ht="12.75">
      <c r="A215" s="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3"/>
      <c r="O215" s="3"/>
      <c r="P215" s="3"/>
    </row>
    <row r="216" spans="1:16" ht="12.75">
      <c r="A216" s="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3"/>
      <c r="O216" s="3"/>
      <c r="P216" s="3"/>
    </row>
    <row r="217" spans="1:16" ht="12.75">
      <c r="A217" s="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3"/>
      <c r="O217" s="3"/>
      <c r="P217" s="3"/>
    </row>
    <row r="218" spans="1:16" ht="12.75">
      <c r="A218" s="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3"/>
      <c r="O218" s="3"/>
      <c r="P218" s="3"/>
    </row>
    <row r="219" spans="1:16" ht="12.75">
      <c r="A219" s="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3"/>
      <c r="O219" s="3"/>
      <c r="P219" s="3"/>
    </row>
    <row r="220" spans="1:16" ht="12.75">
      <c r="A220" s="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3"/>
      <c r="O220" s="3"/>
      <c r="P220" s="3"/>
    </row>
    <row r="221" spans="1:16" ht="12.75">
      <c r="A221" s="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3"/>
      <c r="O221" s="3"/>
      <c r="P221" s="3"/>
    </row>
    <row r="222" spans="1:16" ht="12.75">
      <c r="A222" s="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3"/>
      <c r="O222" s="3"/>
      <c r="P222" s="3"/>
    </row>
    <row r="223" spans="1:16" ht="12.75">
      <c r="A223" s="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3"/>
      <c r="O223" s="3"/>
      <c r="P223" s="3"/>
    </row>
    <row r="224" spans="1:16" ht="12.75">
      <c r="A224" s="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3"/>
      <c r="O224" s="3"/>
      <c r="P224" s="3"/>
    </row>
    <row r="225" spans="1:16" ht="12.75">
      <c r="A225" s="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3"/>
      <c r="O225" s="3"/>
      <c r="P225" s="3"/>
    </row>
    <row r="226" spans="1:16" ht="12.75">
      <c r="A226" s="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3"/>
      <c r="O226" s="3"/>
      <c r="P226" s="3"/>
    </row>
    <row r="227" spans="1:16" ht="12.75">
      <c r="A227" s="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3"/>
      <c r="O227" s="3"/>
      <c r="P227" s="3"/>
    </row>
    <row r="228" spans="1:16" ht="12.75">
      <c r="A228" s="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3"/>
      <c r="O228" s="3"/>
      <c r="P228" s="3"/>
    </row>
    <row r="229" spans="1:16" ht="12.75">
      <c r="A229" s="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"/>
      <c r="O229" s="3"/>
      <c r="P229" s="3"/>
    </row>
    <row r="230" spans="1:16" ht="12.75">
      <c r="A230" s="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3"/>
      <c r="O230" s="3"/>
      <c r="P230" s="3"/>
    </row>
    <row r="231" spans="1:16" ht="12.75">
      <c r="A231" s="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3"/>
      <c r="O231" s="3"/>
      <c r="P231" s="3"/>
    </row>
    <row r="232" spans="1:16" ht="12.75">
      <c r="A232" s="4"/>
      <c r="B232" s="13"/>
      <c r="C232" s="13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3"/>
      <c r="O232" s="3"/>
      <c r="P232" s="3"/>
    </row>
    <row r="233" spans="1:16" ht="12.75">
      <c r="A233" s="4"/>
      <c r="B233" s="13"/>
      <c r="C233" s="13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3"/>
      <c r="O233" s="3"/>
      <c r="P233" s="3"/>
    </row>
    <row r="234" spans="1:16" ht="12.75">
      <c r="A234" s="4"/>
      <c r="B234" s="13"/>
      <c r="C234" s="13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3"/>
      <c r="O234" s="3"/>
      <c r="P234" s="3"/>
    </row>
    <row r="235" spans="1:16" ht="12.75">
      <c r="A235" s="4"/>
      <c r="B235" s="307"/>
      <c r="C235" s="308"/>
      <c r="D235" s="301"/>
      <c r="E235" s="301"/>
      <c r="F235" s="301"/>
      <c r="G235" s="301"/>
      <c r="H235" s="301"/>
      <c r="I235" s="301"/>
      <c r="J235" s="301"/>
      <c r="K235" s="301"/>
      <c r="L235" s="301"/>
      <c r="M235" s="301"/>
      <c r="N235" s="3"/>
      <c r="O235" s="3"/>
      <c r="P235" s="3"/>
    </row>
    <row r="236" spans="1:16" ht="12.75">
      <c r="A236" s="4"/>
      <c r="B236" s="308"/>
      <c r="C236" s="308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3"/>
      <c r="O236" s="3"/>
      <c r="P236" s="3"/>
    </row>
    <row r="237" spans="1:16" ht="12.75" customHeight="1">
      <c r="A237" s="4"/>
      <c r="B237" s="305"/>
      <c r="C237" s="12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3"/>
      <c r="O237" s="3"/>
      <c r="P237" s="3"/>
    </row>
    <row r="238" spans="1:16" ht="12.75" customHeight="1">
      <c r="A238" s="4"/>
      <c r="B238" s="305"/>
      <c r="C238" s="1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3"/>
      <c r="O238" s="3"/>
      <c r="P238" s="3"/>
    </row>
    <row r="239" spans="1:16" ht="13.5" customHeight="1">
      <c r="A239" s="4"/>
      <c r="B239" s="305"/>
      <c r="C239" s="1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3"/>
      <c r="O239" s="3"/>
      <c r="P239" s="3"/>
    </row>
    <row r="240" spans="1:16" ht="12.75" customHeight="1">
      <c r="A240" s="4"/>
      <c r="B240" s="305"/>
      <c r="C240" s="1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3"/>
      <c r="O240" s="3"/>
      <c r="P240" s="3"/>
    </row>
    <row r="241" spans="1:16" ht="12.75" customHeight="1">
      <c r="A241" s="4"/>
      <c r="B241" s="305"/>
      <c r="C241" s="12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3"/>
      <c r="O241" s="3"/>
      <c r="P241" s="3"/>
    </row>
    <row r="242" spans="1:16" ht="13.5" customHeight="1">
      <c r="A242" s="4"/>
      <c r="B242" s="305"/>
      <c r="C242" s="12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3"/>
      <c r="O242" s="3"/>
      <c r="P242" s="3"/>
    </row>
    <row r="243" spans="1:16" ht="12.75">
      <c r="A243" s="4"/>
      <c r="B243" s="3"/>
      <c r="C243" s="3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3"/>
      <c r="O243" s="3"/>
      <c r="P243" s="3"/>
    </row>
    <row r="244" spans="1:16" ht="12.75">
      <c r="A244" s="4"/>
      <c r="B244" s="3"/>
      <c r="C244" s="3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3"/>
      <c r="O244" s="3"/>
      <c r="P244" s="3"/>
    </row>
    <row r="245" spans="1:16" ht="12.75">
      <c r="A245" s="4"/>
      <c r="B245" s="3"/>
      <c r="C245" s="3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3"/>
      <c r="O245" s="3"/>
      <c r="P245" s="3"/>
    </row>
    <row r="246" spans="1:16" ht="12.75">
      <c r="A246" s="4"/>
      <c r="B246" s="3"/>
      <c r="C246" s="3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3"/>
      <c r="O246" s="3"/>
      <c r="P246" s="3"/>
    </row>
    <row r="247" spans="1:16" ht="12.75">
      <c r="A247" s="4"/>
      <c r="B247" s="3"/>
      <c r="C247" s="3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3"/>
      <c r="O247" s="3"/>
      <c r="P247" s="3"/>
    </row>
    <row r="248" spans="1:16" ht="12.75">
      <c r="A248" s="4"/>
      <c r="B248" s="3"/>
      <c r="C248" s="3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3"/>
      <c r="O248" s="3"/>
      <c r="P248" s="3"/>
    </row>
    <row r="249" spans="1:16" ht="12.75">
      <c r="A249" s="4"/>
      <c r="B249" s="3"/>
      <c r="C249" s="3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3"/>
      <c r="O249" s="3"/>
      <c r="P249" s="3"/>
    </row>
    <row r="250" spans="1:16" ht="12.75">
      <c r="A250" s="4"/>
      <c r="B250" s="3"/>
      <c r="C250" s="3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3"/>
      <c r="O250" s="3"/>
      <c r="P250" s="3"/>
    </row>
    <row r="251" spans="1:16" ht="12.75">
      <c r="A251" s="4"/>
      <c r="B251" s="3"/>
      <c r="C251" s="3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3"/>
      <c r="O251" s="3"/>
      <c r="P251" s="3"/>
    </row>
    <row r="252" spans="1:16" ht="12.75">
      <c r="A252" s="4"/>
      <c r="B252" s="3"/>
      <c r="C252" s="3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3"/>
      <c r="O252" s="3"/>
      <c r="P252" s="3"/>
    </row>
    <row r="253" spans="1:16" ht="12.75">
      <c r="A253" s="4"/>
      <c r="B253" s="3"/>
      <c r="C253" s="3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3"/>
      <c r="O253" s="3"/>
      <c r="P253" s="3"/>
    </row>
    <row r="254" spans="1:16" ht="12.75">
      <c r="A254" s="4"/>
      <c r="B254" s="3"/>
      <c r="C254" s="3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3"/>
      <c r="O254" s="3"/>
      <c r="P254" s="3"/>
    </row>
    <row r="255" spans="1:16" ht="12.75">
      <c r="A255" s="4"/>
      <c r="B255" s="3"/>
      <c r="C255" s="3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3"/>
      <c r="O255" s="3"/>
      <c r="P255" s="3"/>
    </row>
    <row r="256" spans="1:16" ht="12.75">
      <c r="A256" s="4"/>
      <c r="B256" s="3"/>
      <c r="C256" s="3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3"/>
      <c r="O256" s="3"/>
      <c r="P256" s="3"/>
    </row>
    <row r="257" spans="1:16" ht="12.75">
      <c r="A257" s="4"/>
      <c r="B257" s="3"/>
      <c r="C257" s="3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3"/>
      <c r="O257" s="3"/>
      <c r="P257" s="3"/>
    </row>
    <row r="258" spans="1:16" ht="12.75">
      <c r="A258" s="4"/>
      <c r="B258" s="3"/>
      <c r="C258" s="3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3"/>
      <c r="O258" s="3"/>
      <c r="P258" s="3"/>
    </row>
    <row r="259" spans="1:16" ht="12.75">
      <c r="A259" s="4"/>
      <c r="B259" s="3"/>
      <c r="C259" s="3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3"/>
      <c r="O259" s="3"/>
      <c r="P259" s="3"/>
    </row>
    <row r="260" spans="1:16" ht="12.75">
      <c r="A260" s="4"/>
      <c r="B260" s="3"/>
      <c r="C260" s="3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3"/>
      <c r="O260" s="3"/>
      <c r="P260" s="3"/>
    </row>
    <row r="261" spans="1:16" ht="12.75">
      <c r="A261" s="4"/>
      <c r="B261" s="3"/>
      <c r="C261" s="3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3"/>
      <c r="O261" s="3"/>
      <c r="P261" s="3"/>
    </row>
    <row r="262" spans="1:16" ht="12.75">
      <c r="A262" s="4"/>
      <c r="B262" s="3"/>
      <c r="C262" s="3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3"/>
      <c r="O262" s="3"/>
      <c r="P262" s="3"/>
    </row>
    <row r="263" spans="1:16" ht="12.75">
      <c r="A263" s="4"/>
      <c r="B263" s="3"/>
      <c r="C263" s="3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3"/>
      <c r="O263" s="3"/>
      <c r="P263" s="3"/>
    </row>
    <row r="264" spans="1:16" ht="12.75">
      <c r="A264" s="4"/>
      <c r="B264" s="3"/>
      <c r="C264" s="3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3"/>
      <c r="O264" s="3"/>
      <c r="P264" s="3"/>
    </row>
    <row r="265" spans="1:16" ht="12.75">
      <c r="A265" s="4"/>
      <c r="B265" s="3"/>
      <c r="C265" s="3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3"/>
      <c r="O265" s="3"/>
      <c r="P265" s="3"/>
    </row>
    <row r="266" spans="1:16" ht="12.75">
      <c r="A266" s="4"/>
      <c r="B266" s="3"/>
      <c r="C266" s="3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3"/>
      <c r="O266" s="3"/>
      <c r="P266" s="3"/>
    </row>
    <row r="267" spans="1:16" ht="12.75">
      <c r="A267" s="4"/>
      <c r="B267" s="3"/>
      <c r="C267" s="3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3"/>
      <c r="O267" s="3"/>
      <c r="P267" s="3"/>
    </row>
    <row r="268" spans="1:16" ht="12.75">
      <c r="A268" s="4"/>
      <c r="B268" s="3"/>
      <c r="C268" s="3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3"/>
      <c r="O268" s="3"/>
      <c r="P268" s="3"/>
    </row>
    <row r="269" spans="1:16" ht="12.75">
      <c r="A269" s="4"/>
      <c r="B269" s="3"/>
      <c r="C269" s="3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3"/>
      <c r="O269" s="3"/>
      <c r="P269" s="3"/>
    </row>
    <row r="270" spans="1:16" ht="12.75">
      <c r="A270" s="4"/>
      <c r="B270" s="3"/>
      <c r="C270" s="3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3"/>
      <c r="O270" s="3"/>
      <c r="P270" s="3"/>
    </row>
    <row r="271" spans="1:16" ht="12.75">
      <c r="A271" s="4"/>
      <c r="B271" s="3"/>
      <c r="C271" s="3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3"/>
      <c r="O271" s="3"/>
      <c r="P271" s="3"/>
    </row>
    <row r="272" spans="1:16" ht="12.75">
      <c r="A272" s="4"/>
      <c r="B272" s="3"/>
      <c r="C272" s="3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3"/>
      <c r="O272" s="3"/>
      <c r="P272" s="3"/>
    </row>
    <row r="273" spans="1:16" ht="12.75">
      <c r="A273" s="4"/>
      <c r="B273" s="3"/>
      <c r="C273" s="3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3"/>
      <c r="O273" s="3"/>
      <c r="P273" s="3"/>
    </row>
    <row r="274" spans="1:16" ht="12.75">
      <c r="A274" s="4"/>
      <c r="B274" s="3"/>
      <c r="C274" s="3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3"/>
      <c r="O274" s="3"/>
      <c r="P274" s="3"/>
    </row>
    <row r="275" spans="1:16" ht="12.75">
      <c r="A275" s="4"/>
      <c r="B275" s="3"/>
      <c r="C275" s="3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3"/>
      <c r="O275" s="3"/>
      <c r="P275" s="3"/>
    </row>
    <row r="276" spans="1:16" ht="12.75">
      <c r="A276" s="4"/>
      <c r="B276" s="3"/>
      <c r="C276" s="3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3"/>
      <c r="O276" s="3"/>
      <c r="P276" s="3"/>
    </row>
    <row r="277" spans="1:16" ht="12.75">
      <c r="A277" s="4"/>
      <c r="B277" s="3"/>
      <c r="C277" s="3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3"/>
      <c r="O277" s="3"/>
      <c r="P277" s="3"/>
    </row>
    <row r="278" spans="1:16" ht="12.75">
      <c r="A278" s="4"/>
      <c r="B278" s="3"/>
      <c r="C278" s="3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3"/>
      <c r="O278" s="3"/>
      <c r="P278" s="3"/>
    </row>
    <row r="279" spans="1:16" ht="12.75">
      <c r="A279" s="4"/>
      <c r="B279" s="3"/>
      <c r="C279" s="3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3"/>
      <c r="O279" s="3"/>
      <c r="P279" s="3"/>
    </row>
    <row r="280" spans="1:16" ht="12.75">
      <c r="A280" s="4"/>
      <c r="B280" s="3"/>
      <c r="C280" s="3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3"/>
      <c r="O280" s="3"/>
      <c r="P280" s="3"/>
    </row>
    <row r="281" spans="1:16" ht="12.75">
      <c r="A281" s="4"/>
      <c r="B281" s="3"/>
      <c r="C281" s="3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3"/>
      <c r="O281" s="3"/>
      <c r="P281" s="3"/>
    </row>
    <row r="282" spans="1:16" ht="12.75">
      <c r="A282" s="4"/>
      <c r="B282" s="3"/>
      <c r="C282" s="3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3"/>
      <c r="O282" s="3"/>
      <c r="P282" s="3"/>
    </row>
    <row r="283" spans="1:16" ht="12.75">
      <c r="A283" s="4"/>
      <c r="B283" s="3"/>
      <c r="C283" s="3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3"/>
      <c r="O283" s="3"/>
      <c r="P283" s="3"/>
    </row>
    <row r="284" spans="1:16" ht="12.75">
      <c r="A284" s="4"/>
      <c r="B284" s="3"/>
      <c r="C284" s="3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3"/>
      <c r="O284" s="3"/>
      <c r="P284" s="3"/>
    </row>
    <row r="285" spans="1:16" ht="12.75">
      <c r="A285" s="4"/>
      <c r="B285" s="3"/>
      <c r="C285" s="3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3"/>
      <c r="O285" s="3"/>
      <c r="P285" s="3"/>
    </row>
    <row r="286" spans="1:16" ht="12.75">
      <c r="A286" s="4"/>
      <c r="B286" s="3"/>
      <c r="C286" s="3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3"/>
      <c r="O286" s="3"/>
      <c r="P286" s="3"/>
    </row>
    <row r="287" spans="1:16" ht="12.75">
      <c r="A287" s="4"/>
      <c r="B287" s="3"/>
      <c r="C287" s="3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3"/>
      <c r="O287" s="3"/>
      <c r="P287" s="3"/>
    </row>
    <row r="288" spans="1:16" ht="12.75">
      <c r="A288" s="4"/>
      <c r="B288" s="3"/>
      <c r="C288" s="3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3"/>
      <c r="O288" s="3"/>
      <c r="P288" s="3"/>
    </row>
    <row r="289" spans="1:16" ht="12.75">
      <c r="A289" s="4"/>
      <c r="B289" s="3"/>
      <c r="C289" s="3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3"/>
      <c r="O289" s="3"/>
      <c r="P289" s="3"/>
    </row>
    <row r="290" spans="1:16" ht="12.75">
      <c r="A290" s="4"/>
      <c r="B290" s="3"/>
      <c r="C290" s="3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3"/>
      <c r="O290" s="3"/>
      <c r="P290" s="3"/>
    </row>
    <row r="291" spans="1:16" ht="12.75">
      <c r="A291" s="4"/>
      <c r="B291" s="3"/>
      <c r="C291" s="3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3"/>
      <c r="O291" s="3"/>
      <c r="P291" s="3"/>
    </row>
    <row r="292" spans="1:16" ht="12.75">
      <c r="A292" s="4"/>
      <c r="B292" s="3"/>
      <c r="C292" s="3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3"/>
      <c r="O292" s="3"/>
      <c r="P292" s="3"/>
    </row>
    <row r="293" spans="1:16" ht="12.75">
      <c r="A293" s="4"/>
      <c r="B293" s="3"/>
      <c r="C293" s="3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3"/>
      <c r="O293" s="3"/>
      <c r="P293" s="3"/>
    </row>
    <row r="294" spans="1:16" ht="12.75">
      <c r="A294" s="4"/>
      <c r="B294" s="7"/>
      <c r="C294" s="3"/>
      <c r="D294" s="3"/>
      <c r="E294" s="3"/>
      <c r="F294" s="3"/>
      <c r="G294" s="3"/>
      <c r="H294" s="11"/>
      <c r="I294" s="11"/>
      <c r="J294" s="11"/>
      <c r="K294" s="11"/>
      <c r="L294" s="11"/>
      <c r="M294" s="11"/>
      <c r="N294" s="11"/>
      <c r="O294" s="3"/>
      <c r="P294" s="3"/>
    </row>
    <row r="295" spans="1:16" ht="12.75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2.75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2.75">
      <c r="A297" s="4"/>
      <c r="B297" s="300"/>
      <c r="C297" s="300"/>
      <c r="D297" s="300"/>
      <c r="E297" s="300"/>
      <c r="F297" s="300"/>
      <c r="G297" s="300"/>
      <c r="H297" s="300"/>
      <c r="I297" s="300"/>
      <c r="J297" s="300"/>
      <c r="K297" s="300"/>
      <c r="L297" s="300"/>
      <c r="M297" s="300"/>
      <c r="N297" s="3"/>
      <c r="O297" s="3"/>
      <c r="P297" s="3"/>
    </row>
    <row r="298" spans="1:16" ht="12.75">
      <c r="A298" s="4"/>
      <c r="B298" s="301"/>
      <c r="C298" s="301"/>
      <c r="D298" s="306"/>
      <c r="E298" s="301"/>
      <c r="F298" s="301"/>
      <c r="G298" s="301"/>
      <c r="H298" s="301"/>
      <c r="I298" s="301"/>
      <c r="J298" s="301"/>
      <c r="K298" s="301"/>
      <c r="L298" s="301"/>
      <c r="M298" s="301"/>
      <c r="N298" s="301"/>
      <c r="O298" s="3"/>
      <c r="P298" s="3"/>
    </row>
    <row r="299" spans="1:16" ht="12.75">
      <c r="A299" s="4"/>
      <c r="B299" s="7"/>
      <c r="C299" s="7"/>
      <c r="D299" s="7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3"/>
      <c r="P299" s="3"/>
    </row>
    <row r="300" spans="1:16" ht="12.75">
      <c r="A300" s="10"/>
      <c r="B300" s="9"/>
      <c r="C300" s="9"/>
      <c r="D300" s="3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3"/>
      <c r="P300" s="3"/>
    </row>
    <row r="301" spans="1:16" ht="12.75">
      <c r="A301" s="10"/>
      <c r="B301" s="9"/>
      <c r="C301" s="9"/>
      <c r="D301" s="3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3"/>
      <c r="P301" s="3"/>
    </row>
    <row r="302" spans="1:16" ht="12.75">
      <c r="A302" s="10"/>
      <c r="B302" s="9"/>
      <c r="C302" s="9"/>
      <c r="D302" s="3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3"/>
      <c r="P302" s="3"/>
    </row>
    <row r="303" spans="1:16" ht="12.75">
      <c r="A303" s="10"/>
      <c r="B303" s="9"/>
      <c r="C303" s="9"/>
      <c r="D303" s="3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3"/>
      <c r="P303" s="3"/>
    </row>
    <row r="304" spans="1:16" ht="12.75">
      <c r="A304" s="10"/>
      <c r="B304" s="9"/>
      <c r="C304" s="9"/>
      <c r="D304" s="3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3"/>
      <c r="P304" s="3"/>
    </row>
    <row r="305" spans="1:16" ht="12.75">
      <c r="A305" s="10"/>
      <c r="B305" s="9"/>
      <c r="C305" s="9"/>
      <c r="D305" s="3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3"/>
      <c r="P305" s="3"/>
    </row>
    <row r="306" spans="1:16" ht="12.75">
      <c r="A306" s="10"/>
      <c r="B306" s="9"/>
      <c r="C306" s="9"/>
      <c r="D306" s="3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3"/>
      <c r="P306" s="3"/>
    </row>
    <row r="307" spans="1:16" ht="12.75">
      <c r="A307" s="10"/>
      <c r="B307" s="9"/>
      <c r="C307" s="9"/>
      <c r="D307" s="3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3"/>
      <c r="P307" s="3"/>
    </row>
    <row r="308" spans="1:16" ht="12.75">
      <c r="A308" s="10"/>
      <c r="B308" s="9"/>
      <c r="C308" s="9"/>
      <c r="D308" s="3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3"/>
      <c r="P308" s="3"/>
    </row>
    <row r="309" spans="1:16" ht="12.75">
      <c r="A309" s="10"/>
      <c r="B309" s="9"/>
      <c r="C309" s="9"/>
      <c r="D309" s="3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3"/>
      <c r="P309" s="3"/>
    </row>
    <row r="310" spans="1:16" ht="12.75">
      <c r="A310" s="10"/>
      <c r="B310" s="9"/>
      <c r="C310" s="9"/>
      <c r="D310" s="3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3"/>
      <c r="P310" s="3"/>
    </row>
    <row r="311" spans="1:16" ht="12.75">
      <c r="A311" s="10"/>
      <c r="B311" s="9"/>
      <c r="C311" s="9"/>
      <c r="D311" s="3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3"/>
      <c r="P311" s="3"/>
    </row>
    <row r="312" spans="1:16" ht="12.75">
      <c r="A312" s="10"/>
      <c r="B312" s="9"/>
      <c r="C312" s="9"/>
      <c r="D312" s="3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3"/>
      <c r="P312" s="3"/>
    </row>
    <row r="313" spans="1:16" ht="12.75">
      <c r="A313" s="10"/>
      <c r="B313" s="9"/>
      <c r="C313" s="9"/>
      <c r="D313" s="3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3"/>
      <c r="P313" s="3"/>
    </row>
    <row r="314" spans="1:16" ht="12.75">
      <c r="A314" s="10"/>
      <c r="B314" s="9"/>
      <c r="C314" s="9"/>
      <c r="D314" s="3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3"/>
      <c r="P314" s="3"/>
    </row>
    <row r="315" spans="1:16" ht="12.75">
      <c r="A315" s="10"/>
      <c r="B315" s="9"/>
      <c r="C315" s="9"/>
      <c r="D315" s="3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3"/>
      <c r="P315" s="3"/>
    </row>
    <row r="316" spans="1:16" ht="12.75">
      <c r="A316" s="10"/>
      <c r="B316" s="9"/>
      <c r="C316" s="9"/>
      <c r="D316" s="3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3"/>
      <c r="P316" s="3"/>
    </row>
    <row r="317" spans="1:16" ht="12.75">
      <c r="A317" s="10"/>
      <c r="B317" s="9"/>
      <c r="C317" s="9"/>
      <c r="D317" s="3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3"/>
      <c r="P317" s="3"/>
    </row>
    <row r="318" spans="1:16" ht="12.75">
      <c r="A318" s="10"/>
      <c r="B318" s="9"/>
      <c r="C318" s="9"/>
      <c r="D318" s="3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3"/>
      <c r="P318" s="3"/>
    </row>
    <row r="319" spans="1:16" ht="12.75">
      <c r="A319" s="10"/>
      <c r="B319" s="9"/>
      <c r="C319" s="9"/>
      <c r="D319" s="3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3"/>
      <c r="P319" s="3"/>
    </row>
    <row r="320" spans="1:16" ht="12.75">
      <c r="A320" s="10"/>
      <c r="B320" s="9"/>
      <c r="C320" s="9"/>
      <c r="D320" s="3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3"/>
      <c r="P320" s="3"/>
    </row>
    <row r="321" spans="1:16" ht="12.75">
      <c r="A321" s="10"/>
      <c r="B321" s="9"/>
      <c r="C321" s="9"/>
      <c r="D321" s="3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3"/>
      <c r="P321" s="3"/>
    </row>
    <row r="322" spans="1:16" ht="12.75">
      <c r="A322" s="10"/>
      <c r="B322" s="9"/>
      <c r="C322" s="9"/>
      <c r="D322" s="3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3"/>
      <c r="P322" s="3"/>
    </row>
    <row r="323" spans="1:16" ht="12.75">
      <c r="A323" s="4"/>
      <c r="B323" s="3"/>
      <c r="C323" s="3"/>
      <c r="D323" s="3"/>
      <c r="E323" s="3"/>
      <c r="F323" s="8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2.75">
      <c r="A324" s="4"/>
      <c r="B324" s="303"/>
      <c r="C324" s="304"/>
      <c r="D324" s="301"/>
      <c r="E324" s="301"/>
      <c r="F324" s="301"/>
      <c r="G324" s="301"/>
      <c r="H324" s="301"/>
      <c r="I324" s="301"/>
      <c r="J324" s="301"/>
      <c r="K324" s="301"/>
      <c r="L324" s="301"/>
      <c r="M324" s="301"/>
      <c r="N324" s="3"/>
      <c r="O324" s="3"/>
      <c r="P324" s="3"/>
    </row>
    <row r="325" spans="1:16" ht="12.75">
      <c r="A325" s="4"/>
      <c r="B325" s="304"/>
      <c r="C325" s="304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3"/>
      <c r="O325" s="3"/>
      <c r="P325" s="3"/>
    </row>
    <row r="326" spans="1:16" ht="12.75">
      <c r="A326" s="4"/>
      <c r="B326" s="302"/>
      <c r="C326" s="302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3"/>
      <c r="O326" s="3"/>
      <c r="P326" s="3"/>
    </row>
    <row r="327" spans="1:16" ht="12.75">
      <c r="A327" s="4"/>
      <c r="B327" s="302"/>
      <c r="C327" s="302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3"/>
      <c r="O327" s="3"/>
      <c r="P327" s="3"/>
    </row>
    <row r="328" spans="1:16" ht="12.75">
      <c r="A328" s="4"/>
      <c r="B328" s="302"/>
      <c r="C328" s="302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3"/>
      <c r="O328" s="3"/>
      <c r="P328" s="3"/>
    </row>
    <row r="329" spans="1:16" ht="12.75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2.75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2.75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2.75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2.75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2.75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2.75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2.75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2.75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2.75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2.75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2.75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2.75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2.75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2.75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2.75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2.75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2.75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2.75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2.75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2.75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2.75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2.75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2.75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2.75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2.75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2.75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2.75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2.75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2.75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2.75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2.75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2.75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2.75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2.75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2.75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2.75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2.75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2.75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2.75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2.75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2.75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2.75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2.75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2.75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2.75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2.75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2.75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2.75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2.75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2.75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2.75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2.75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2.75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2.75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2.75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2.75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2.75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2.75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2.75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2.75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2.75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2.75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2.75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2.75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2.75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2.75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2.75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2.75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2.75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2.75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2.75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2.75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2.75">
      <c r="A403" s="4"/>
      <c r="B403" s="7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2.75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2.75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2.75">
      <c r="A406" s="4"/>
      <c r="B406" s="303"/>
      <c r="C406" s="304"/>
      <c r="D406" s="301"/>
      <c r="E406" s="301"/>
      <c r="F406" s="301"/>
      <c r="G406" s="301"/>
      <c r="H406" s="301"/>
      <c r="I406" s="301"/>
      <c r="J406" s="301"/>
      <c r="K406" s="301"/>
      <c r="L406" s="301"/>
      <c r="M406" s="301"/>
      <c r="N406" s="3"/>
      <c r="O406" s="3"/>
      <c r="P406" s="3"/>
    </row>
    <row r="407" spans="1:16" ht="12.75">
      <c r="A407" s="4"/>
      <c r="B407" s="304"/>
      <c r="C407" s="304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3"/>
      <c r="O407" s="3"/>
      <c r="P407" s="3"/>
    </row>
    <row r="408" spans="1:16" ht="12.75">
      <c r="A408" s="4"/>
      <c r="B408" s="302"/>
      <c r="C408" s="302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3"/>
      <c r="O408" s="3"/>
      <c r="P408" s="3"/>
    </row>
    <row r="409" spans="1:16" ht="12.75">
      <c r="A409" s="4"/>
      <c r="B409" s="302"/>
      <c r="C409" s="302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3"/>
      <c r="O409" s="3"/>
      <c r="P409" s="3"/>
    </row>
    <row r="410" spans="1:16" ht="12.75">
      <c r="A410" s="4"/>
      <c r="B410" s="302"/>
      <c r="C410" s="302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3"/>
      <c r="O410" s="3"/>
      <c r="P410" s="3"/>
    </row>
    <row r="411" spans="1:16" ht="12.75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2.75">
      <c r="A412" s="4"/>
      <c r="B412" s="300"/>
      <c r="C412" s="300"/>
      <c r="D412" s="300"/>
      <c r="E412" s="300"/>
      <c r="F412" s="300"/>
      <c r="G412" s="300"/>
      <c r="H412" s="300"/>
      <c r="I412" s="300"/>
      <c r="J412" s="300"/>
      <c r="K412" s="300"/>
      <c r="L412" s="300"/>
      <c r="M412" s="300"/>
      <c r="N412" s="3"/>
      <c r="O412" s="3"/>
      <c r="P412" s="3"/>
    </row>
    <row r="413" spans="1:16" ht="12.75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2.75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2.75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2.75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2.75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2.75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2.75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2.75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2.75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2.75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2.75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2.75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2.75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2.75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2.75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2.75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2.75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2.75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2.75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2.75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2.75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2.75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2.75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2.75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2.75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2.75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2.75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2.75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2.75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2.75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2.75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2.75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2.75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2.75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2.75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2.75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2.75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2.75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2.75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2.75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2.75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2.75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2.75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2.75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2.75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</sheetData>
  <sheetProtection/>
  <mergeCells count="97">
    <mergeCell ref="B2:M2"/>
    <mergeCell ref="N2:O2"/>
    <mergeCell ref="B6:M7"/>
    <mergeCell ref="B8:M8"/>
    <mergeCell ref="F10:M11"/>
    <mergeCell ref="F13:L14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B56:M56"/>
    <mergeCell ref="B57:M57"/>
    <mergeCell ref="B58:M58"/>
    <mergeCell ref="D60:E60"/>
    <mergeCell ref="F60:I60"/>
    <mergeCell ref="J60:K61"/>
    <mergeCell ref="D61:E61"/>
    <mergeCell ref="F61:G61"/>
    <mergeCell ref="H61:I61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D102:E102"/>
    <mergeCell ref="F102:I102"/>
    <mergeCell ref="J102:K103"/>
    <mergeCell ref="B103:C104"/>
    <mergeCell ref="D103:E103"/>
    <mergeCell ref="F103:G103"/>
    <mergeCell ref="H103:I103"/>
    <mergeCell ref="B105:C105"/>
    <mergeCell ref="B106:C106"/>
    <mergeCell ref="B107:C107"/>
    <mergeCell ref="H115:I115"/>
    <mergeCell ref="B173:C173"/>
    <mergeCell ref="D173:E173"/>
    <mergeCell ref="F173:G173"/>
    <mergeCell ref="H173:I173"/>
    <mergeCell ref="J173:K173"/>
    <mergeCell ref="L173:M173"/>
    <mergeCell ref="B175:B186"/>
    <mergeCell ref="B187:C187"/>
    <mergeCell ref="B188:B199"/>
    <mergeCell ref="B200:C200"/>
    <mergeCell ref="B201:M201"/>
    <mergeCell ref="B202:M202"/>
    <mergeCell ref="B203:M203"/>
    <mergeCell ref="B204:M204"/>
    <mergeCell ref="L235:M235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B235:C236"/>
    <mergeCell ref="D235:E235"/>
    <mergeCell ref="F235:G235"/>
    <mergeCell ref="H235:I235"/>
    <mergeCell ref="J235:K235"/>
    <mergeCell ref="L324:M324"/>
    <mergeCell ref="B326:C326"/>
    <mergeCell ref="B327:C327"/>
    <mergeCell ref="B328:C328"/>
    <mergeCell ref="B406:C407"/>
    <mergeCell ref="D406:E406"/>
    <mergeCell ref="F406:G406"/>
    <mergeCell ref="B324:C325"/>
    <mergeCell ref="D324:E324"/>
    <mergeCell ref="F324:G324"/>
    <mergeCell ref="H324:I324"/>
    <mergeCell ref="J324:K324"/>
    <mergeCell ref="B412:M412"/>
    <mergeCell ref="H406:I406"/>
    <mergeCell ref="J406:K406"/>
    <mergeCell ref="L406:M406"/>
    <mergeCell ref="B408:C408"/>
    <mergeCell ref="B409:C409"/>
    <mergeCell ref="B410:C410"/>
  </mergeCells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09" min="1" max="11" man="1"/>
    <brk id="16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tabSelected="1" zoomScale="85" zoomScaleNormal="85" zoomScalePageLayoutView="0" workbookViewId="0" topLeftCell="A1">
      <selection activeCell="P17" sqref="P17"/>
    </sheetView>
  </sheetViews>
  <sheetFormatPr defaultColWidth="11.421875" defaultRowHeight="12.75"/>
  <cols>
    <col min="1" max="1" width="8.28125" style="2" customWidth="1"/>
    <col min="2" max="2" width="6.7109375" style="1" customWidth="1"/>
    <col min="3" max="3" width="13.57421875" style="1" customWidth="1"/>
    <col min="4" max="11" width="11.42187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8.75" customHeight="1" thickBot="1">
      <c r="B2" s="357" t="s">
        <v>48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9"/>
      <c r="N2" s="360">
        <v>40940</v>
      </c>
      <c r="O2" s="396"/>
      <c r="P2" s="149"/>
      <c r="Q2" s="149"/>
      <c r="R2" s="149"/>
      <c r="S2" s="149"/>
      <c r="T2" s="149"/>
      <c r="U2" s="149"/>
      <c r="V2" s="149"/>
      <c r="W2" s="149"/>
      <c r="X2" s="148"/>
      <c r="Y2" s="148"/>
      <c r="Z2" s="148"/>
    </row>
    <row r="3" spans="2:26" ht="15" customHeight="1">
      <c r="B3" s="1" t="s">
        <v>47</v>
      </c>
      <c r="P3" s="149"/>
      <c r="Q3" s="149"/>
      <c r="R3" s="149"/>
      <c r="S3" s="149"/>
      <c r="T3" s="149"/>
      <c r="U3" s="149"/>
      <c r="V3" s="149"/>
      <c r="W3" s="149"/>
      <c r="X3" s="148"/>
      <c r="Y3" s="148"/>
      <c r="Z3" s="148"/>
    </row>
    <row r="4" spans="16:26" ht="15" customHeight="1">
      <c r="P4" s="149"/>
      <c r="Q4" s="149"/>
      <c r="R4" s="149"/>
      <c r="S4" s="149"/>
      <c r="T4" s="149"/>
      <c r="U4" s="149"/>
      <c r="V4" s="149"/>
      <c r="W4" s="149"/>
      <c r="X4" s="148"/>
      <c r="Y4" s="148"/>
      <c r="Z4" s="148"/>
    </row>
    <row r="5" spans="16:26" ht="15" customHeight="1">
      <c r="P5" s="149"/>
      <c r="Q5" s="149"/>
      <c r="R5" s="149"/>
      <c r="S5" s="149"/>
      <c r="T5" s="149"/>
      <c r="U5" s="149"/>
      <c r="V5" s="149"/>
      <c r="W5" s="149"/>
      <c r="X5" s="148"/>
      <c r="Y5" s="148"/>
      <c r="Z5" s="148"/>
    </row>
    <row r="6" spans="2:26" ht="15" customHeight="1">
      <c r="B6" s="362" t="s">
        <v>46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4"/>
      <c r="N6" s="150"/>
      <c r="O6" s="150"/>
      <c r="P6" s="149"/>
      <c r="Q6" s="149"/>
      <c r="R6" s="149"/>
      <c r="S6" s="149"/>
      <c r="T6" s="149"/>
      <c r="U6" s="149"/>
      <c r="V6" s="149"/>
      <c r="W6" s="149"/>
      <c r="X6" s="148"/>
      <c r="Y6" s="148"/>
      <c r="Z6" s="148"/>
    </row>
    <row r="7" spans="2:26" ht="15" customHeight="1">
      <c r="B7" s="365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7"/>
      <c r="N7" s="150"/>
      <c r="O7" s="150"/>
      <c r="P7" s="149"/>
      <c r="Q7" s="149"/>
      <c r="R7" s="149"/>
      <c r="S7" s="149"/>
      <c r="T7" s="149"/>
      <c r="U7" s="149"/>
      <c r="V7" s="149"/>
      <c r="W7" s="149"/>
      <c r="X7" s="148"/>
      <c r="Y7" s="148"/>
      <c r="Z7" s="148"/>
    </row>
    <row r="8" spans="2:26" ht="15" customHeight="1">
      <c r="B8" s="368" t="s">
        <v>45</v>
      </c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70"/>
      <c r="N8" s="150"/>
      <c r="O8" s="150"/>
      <c r="P8" s="149"/>
      <c r="Q8" s="149"/>
      <c r="R8" s="149"/>
      <c r="S8" s="149"/>
      <c r="T8" s="149"/>
      <c r="U8" s="149"/>
      <c r="V8" s="149"/>
      <c r="W8" s="149"/>
      <c r="X8" s="148"/>
      <c r="Y8" s="148"/>
      <c r="Z8" s="148"/>
    </row>
    <row r="9" spans="2:26" ht="15" customHeight="1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50"/>
      <c r="P9" s="149"/>
      <c r="Q9" s="149"/>
      <c r="R9" s="149"/>
      <c r="S9" s="149"/>
      <c r="T9" s="149"/>
      <c r="U9" s="149"/>
      <c r="V9" s="149"/>
      <c r="W9" s="149"/>
      <c r="X9" s="148"/>
      <c r="Y9" s="148"/>
      <c r="Z9" s="148"/>
    </row>
    <row r="10" spans="2:26" ht="15" customHeight="1">
      <c r="B10" s="161" t="s">
        <v>44</v>
      </c>
      <c r="C10" s="160"/>
      <c r="D10" s="160"/>
      <c r="E10" s="179"/>
      <c r="F10" s="352" t="s">
        <v>43</v>
      </c>
      <c r="G10" s="371"/>
      <c r="H10" s="371"/>
      <c r="I10" s="371"/>
      <c r="J10" s="371"/>
      <c r="K10" s="371"/>
      <c r="L10" s="371"/>
      <c r="M10" s="372"/>
      <c r="N10" s="150"/>
      <c r="O10" s="150"/>
      <c r="P10" s="149"/>
      <c r="Q10" s="149"/>
      <c r="R10" s="149"/>
      <c r="S10" s="149"/>
      <c r="T10" s="149"/>
      <c r="U10" s="149"/>
      <c r="V10" s="149"/>
      <c r="W10" s="149"/>
      <c r="X10" s="148"/>
      <c r="Y10" s="148"/>
      <c r="Z10" s="148"/>
    </row>
    <row r="11" spans="2:26" ht="15" customHeight="1">
      <c r="B11" s="157"/>
      <c r="C11" s="156"/>
      <c r="D11" s="156"/>
      <c r="E11" s="156"/>
      <c r="F11" s="373"/>
      <c r="G11" s="374"/>
      <c r="H11" s="374"/>
      <c r="I11" s="374"/>
      <c r="J11" s="374"/>
      <c r="K11" s="374"/>
      <c r="L11" s="374"/>
      <c r="M11" s="375"/>
      <c r="N11" s="150"/>
      <c r="O11" s="150"/>
      <c r="P11" s="149"/>
      <c r="Q11" s="149"/>
      <c r="R11" s="149"/>
      <c r="S11" s="149"/>
      <c r="T11" s="149"/>
      <c r="U11" s="149"/>
      <c r="V11" s="149"/>
      <c r="W11" s="149"/>
      <c r="X11" s="148"/>
      <c r="Y11" s="148"/>
      <c r="Z11" s="148"/>
    </row>
    <row r="12" spans="2:26" ht="15" customHeight="1">
      <c r="B12" s="157"/>
      <c r="C12" s="156"/>
      <c r="D12" s="156"/>
      <c r="E12" s="156"/>
      <c r="F12" s="156"/>
      <c r="G12" s="178"/>
      <c r="H12" s="178"/>
      <c r="I12" s="157"/>
      <c r="J12" s="156"/>
      <c r="K12" s="156"/>
      <c r="L12" s="156"/>
      <c r="M12" s="156"/>
      <c r="N12" s="150"/>
      <c r="O12" s="150"/>
      <c r="P12" s="149"/>
      <c r="Q12" s="149"/>
      <c r="R12" s="149"/>
      <c r="S12" s="149"/>
      <c r="T12" s="149"/>
      <c r="U12" s="149"/>
      <c r="V12" s="149"/>
      <c r="W12" s="149"/>
      <c r="X12" s="148"/>
      <c r="Y12" s="148"/>
      <c r="Z12" s="148"/>
    </row>
    <row r="13" spans="2:26" ht="15" customHeight="1">
      <c r="B13" s="161" t="s">
        <v>42</v>
      </c>
      <c r="C13" s="160"/>
      <c r="D13" s="160"/>
      <c r="E13" s="160"/>
      <c r="F13" s="352" t="s">
        <v>41</v>
      </c>
      <c r="G13" s="371"/>
      <c r="H13" s="371"/>
      <c r="I13" s="371"/>
      <c r="J13" s="371"/>
      <c r="K13" s="371"/>
      <c r="L13" s="371"/>
      <c r="M13" s="159"/>
      <c r="N13" s="150"/>
      <c r="O13" s="150"/>
      <c r="P13" s="149"/>
      <c r="Q13" s="149"/>
      <c r="R13" s="149"/>
      <c r="S13" s="149"/>
      <c r="T13" s="149"/>
      <c r="U13" s="149"/>
      <c r="V13" s="149"/>
      <c r="W13" s="149"/>
      <c r="X13" s="148"/>
      <c r="Y13" s="148"/>
      <c r="Z13" s="148"/>
    </row>
    <row r="14" spans="2:26" ht="15" customHeight="1">
      <c r="B14" s="157"/>
      <c r="C14" s="156"/>
      <c r="D14" s="156"/>
      <c r="E14" s="156"/>
      <c r="F14" s="393"/>
      <c r="G14" s="394"/>
      <c r="H14" s="394"/>
      <c r="I14" s="394"/>
      <c r="J14" s="394"/>
      <c r="K14" s="394"/>
      <c r="L14" s="394"/>
      <c r="M14" s="158"/>
      <c r="N14" s="150"/>
      <c r="O14" s="150"/>
      <c r="P14" s="149"/>
      <c r="Q14" s="149"/>
      <c r="R14" s="149"/>
      <c r="S14" s="149"/>
      <c r="T14" s="149"/>
      <c r="U14" s="149"/>
      <c r="V14" s="149"/>
      <c r="W14" s="149"/>
      <c r="X14" s="148"/>
      <c r="Y14" s="148"/>
      <c r="Z14" s="148"/>
    </row>
    <row r="15" spans="2:26" ht="15" customHeight="1">
      <c r="B15" s="157"/>
      <c r="C15" s="156"/>
      <c r="D15" s="156"/>
      <c r="E15" s="156"/>
      <c r="F15" s="356" t="s">
        <v>52</v>
      </c>
      <c r="G15" s="395"/>
      <c r="H15" s="395"/>
      <c r="I15" s="395"/>
      <c r="J15" s="395"/>
      <c r="K15" s="395"/>
      <c r="L15" s="395"/>
      <c r="M15" s="158"/>
      <c r="N15" s="150"/>
      <c r="O15" s="150"/>
      <c r="P15" s="149"/>
      <c r="Q15" s="149"/>
      <c r="R15" s="149"/>
      <c r="S15" s="149"/>
      <c r="T15" s="149"/>
      <c r="U15" s="149"/>
      <c r="V15" s="149"/>
      <c r="W15" s="149"/>
      <c r="X15" s="148"/>
      <c r="Y15" s="148"/>
      <c r="Z15" s="148"/>
    </row>
    <row r="16" spans="2:26" ht="15" customHeight="1">
      <c r="B16" s="157"/>
      <c r="C16" s="156"/>
      <c r="D16" s="156"/>
      <c r="E16" s="156"/>
      <c r="F16" s="356"/>
      <c r="G16" s="395"/>
      <c r="H16" s="395"/>
      <c r="I16" s="395"/>
      <c r="J16" s="395"/>
      <c r="K16" s="395"/>
      <c r="L16" s="395"/>
      <c r="M16" s="158"/>
      <c r="N16" s="150"/>
      <c r="O16" s="150"/>
      <c r="P16" s="149"/>
      <c r="Q16" s="149"/>
      <c r="R16" s="149"/>
      <c r="S16" s="149"/>
      <c r="T16" s="149"/>
      <c r="U16" s="149"/>
      <c r="V16" s="149"/>
      <c r="W16" s="149"/>
      <c r="X16" s="148"/>
      <c r="Y16" s="148"/>
      <c r="Z16" s="148"/>
    </row>
    <row r="17" spans="2:26" ht="15" customHeight="1">
      <c r="B17" s="157"/>
      <c r="C17" s="156"/>
      <c r="D17" s="156"/>
      <c r="E17" s="156"/>
      <c r="F17" s="155" t="s">
        <v>39</v>
      </c>
      <c r="G17" s="154"/>
      <c r="H17" s="154"/>
      <c r="I17" s="153"/>
      <c r="J17" s="152"/>
      <c r="K17" s="152"/>
      <c r="L17" s="152"/>
      <c r="M17" s="151"/>
      <c r="N17" s="150"/>
      <c r="O17" s="150"/>
      <c r="P17" s="149"/>
      <c r="Q17" s="149"/>
      <c r="R17" s="149"/>
      <c r="S17" s="149"/>
      <c r="T17" s="149"/>
      <c r="U17" s="149"/>
      <c r="V17" s="149"/>
      <c r="W17" s="149"/>
      <c r="X17" s="148"/>
      <c r="Y17" s="148"/>
      <c r="Z17" s="148"/>
    </row>
    <row r="18" spans="2:12" ht="12.75">
      <c r="B18" s="147"/>
      <c r="L18" s="146"/>
    </row>
    <row r="19" ht="12.75">
      <c r="H19" s="146"/>
    </row>
    <row r="20" s="19" customFormat="1" ht="13.5" thickBot="1">
      <c r="A20" s="2"/>
    </row>
    <row r="21" spans="1:4" s="19" customFormat="1" ht="13.5" thickBot="1">
      <c r="A21" s="2"/>
      <c r="B21" s="145" t="s">
        <v>51</v>
      </c>
      <c r="C21" s="144"/>
      <c r="D21" s="143"/>
    </row>
    <row r="22" s="19" customFormat="1" ht="12.75">
      <c r="A22" s="2"/>
    </row>
    <row r="23" spans="1:15" s="19" customFormat="1" ht="12.75">
      <c r="A23" s="2"/>
      <c r="B23" s="59" t="s">
        <v>37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5"/>
      <c r="M23" s="3"/>
      <c r="N23" s="3"/>
      <c r="O23" s="3"/>
    </row>
    <row r="24" spans="1:2" s="19" customFormat="1" ht="12.75">
      <c r="A24" s="2"/>
      <c r="B24" s="142"/>
    </row>
    <row r="25" spans="1:2" s="19" customFormat="1" ht="13.5" thickBot="1">
      <c r="A25" s="2"/>
      <c r="B25" s="142"/>
    </row>
    <row r="26" spans="1:11" s="19" customFormat="1" ht="13.5" customHeight="1" thickBot="1">
      <c r="A26" s="2"/>
      <c r="D26" s="318" t="s">
        <v>15</v>
      </c>
      <c r="E26" s="319"/>
      <c r="F26" s="318" t="s">
        <v>5</v>
      </c>
      <c r="G26" s="320"/>
      <c r="H26" s="320"/>
      <c r="I26" s="319"/>
      <c r="J26" s="321" t="s">
        <v>7</v>
      </c>
      <c r="K26" s="322"/>
    </row>
    <row r="27" spans="2:11" ht="13.5" thickBot="1">
      <c r="B27" s="391"/>
      <c r="C27" s="392"/>
      <c r="D27" s="329" t="s">
        <v>4</v>
      </c>
      <c r="E27" s="330"/>
      <c r="F27" s="329" t="s">
        <v>3</v>
      </c>
      <c r="G27" s="331"/>
      <c r="H27" s="345" t="s">
        <v>2</v>
      </c>
      <c r="I27" s="330"/>
      <c r="J27" s="385"/>
      <c r="K27" s="386"/>
    </row>
    <row r="28" spans="2:11" ht="36.75" customHeight="1" thickBot="1">
      <c r="B28" s="141" t="s">
        <v>18</v>
      </c>
      <c r="C28" s="140" t="s">
        <v>19</v>
      </c>
      <c r="D28" s="136" t="s">
        <v>13</v>
      </c>
      <c r="E28" s="135" t="s">
        <v>12</v>
      </c>
      <c r="F28" s="177" t="s">
        <v>17</v>
      </c>
      <c r="G28" s="176" t="s">
        <v>12</v>
      </c>
      <c r="H28" s="176" t="s">
        <v>13</v>
      </c>
      <c r="I28" s="175" t="s">
        <v>12</v>
      </c>
      <c r="J28" s="174" t="s">
        <v>13</v>
      </c>
      <c r="K28" s="173" t="s">
        <v>12</v>
      </c>
    </row>
    <row r="29" spans="2:11" ht="12.75" customHeight="1">
      <c r="B29" s="334">
        <v>2011</v>
      </c>
      <c r="C29" s="134" t="s">
        <v>36</v>
      </c>
      <c r="D29" s="133">
        <v>6487825.326313759</v>
      </c>
      <c r="E29" s="130">
        <v>546670.2123222334</v>
      </c>
      <c r="F29" s="133">
        <v>35303723.1139239</v>
      </c>
      <c r="G29" s="132">
        <v>5240387.216699532</v>
      </c>
      <c r="H29" s="132">
        <v>10794736.971734172</v>
      </c>
      <c r="I29" s="130">
        <v>1770507.2506987927</v>
      </c>
      <c r="J29" s="131">
        <v>52586285.41197183</v>
      </c>
      <c r="K29" s="130">
        <v>7557564.679720558</v>
      </c>
    </row>
    <row r="30" spans="2:11" ht="12.75">
      <c r="B30" s="335"/>
      <c r="C30" s="129" t="s">
        <v>35</v>
      </c>
      <c r="D30" s="128">
        <v>6110566.314203978</v>
      </c>
      <c r="E30" s="125">
        <v>715536.3577768068</v>
      </c>
      <c r="F30" s="128">
        <v>31543033.616332874</v>
      </c>
      <c r="G30" s="127">
        <v>4593171.506428232</v>
      </c>
      <c r="H30" s="127">
        <v>8949589.410456123</v>
      </c>
      <c r="I30" s="125">
        <v>1181312.5233403696</v>
      </c>
      <c r="J30" s="126">
        <v>46603189.34099297</v>
      </c>
      <c r="K30" s="125">
        <v>6490020.387545409</v>
      </c>
    </row>
    <row r="31" spans="2:11" ht="12.75">
      <c r="B31" s="335"/>
      <c r="C31" s="129" t="s">
        <v>34</v>
      </c>
      <c r="D31" s="128">
        <v>6685827.9367894335</v>
      </c>
      <c r="E31" s="125">
        <v>568564.5341442374</v>
      </c>
      <c r="F31" s="128">
        <v>38254583.05328242</v>
      </c>
      <c r="G31" s="127">
        <v>5710312.0325778695</v>
      </c>
      <c r="H31" s="127">
        <v>19173226.74651164</v>
      </c>
      <c r="I31" s="125">
        <v>2762033.878388494</v>
      </c>
      <c r="J31" s="126">
        <v>64113637.736583486</v>
      </c>
      <c r="K31" s="125">
        <v>9040910.4451106</v>
      </c>
    </row>
    <row r="32" spans="2:11" ht="12.75">
      <c r="B32" s="335"/>
      <c r="C32" s="129" t="s">
        <v>33</v>
      </c>
      <c r="D32" s="128">
        <v>5828867.838804128</v>
      </c>
      <c r="E32" s="125">
        <v>426747.8869852669</v>
      </c>
      <c r="F32" s="128">
        <v>37231308.545662776</v>
      </c>
      <c r="G32" s="127">
        <v>5549570.842435025</v>
      </c>
      <c r="H32" s="127">
        <v>12601787.968187</v>
      </c>
      <c r="I32" s="125">
        <v>1587442.5497348781</v>
      </c>
      <c r="J32" s="126">
        <v>55661964.352653906</v>
      </c>
      <c r="K32" s="125">
        <v>7563761.27915517</v>
      </c>
    </row>
    <row r="33" spans="2:11" ht="12.75">
      <c r="B33" s="335"/>
      <c r="C33" s="129" t="s">
        <v>32</v>
      </c>
      <c r="D33" s="128">
        <v>7513971.0109431315</v>
      </c>
      <c r="E33" s="125">
        <v>686271.8215323921</v>
      </c>
      <c r="F33" s="128">
        <v>40073417.32343506</v>
      </c>
      <c r="G33" s="127">
        <v>6476363.298862961</v>
      </c>
      <c r="H33" s="127">
        <v>16113256.312580196</v>
      </c>
      <c r="I33" s="125">
        <v>2727303.7157917344</v>
      </c>
      <c r="J33" s="126">
        <v>63700644.64695839</v>
      </c>
      <c r="K33" s="125">
        <v>9889938.836187089</v>
      </c>
    </row>
    <row r="34" spans="2:11" ht="12.75">
      <c r="B34" s="335"/>
      <c r="C34" s="129" t="s">
        <v>31</v>
      </c>
      <c r="D34" s="128">
        <v>8932216.69865862</v>
      </c>
      <c r="E34" s="125">
        <v>762477.4891978215</v>
      </c>
      <c r="F34" s="128">
        <v>38550516.34791124</v>
      </c>
      <c r="G34" s="127">
        <v>5573523.824630987</v>
      </c>
      <c r="H34" s="127">
        <v>12687690.41685035</v>
      </c>
      <c r="I34" s="125">
        <v>2135729.7949700253</v>
      </c>
      <c r="J34" s="126">
        <v>60170423.46342021</v>
      </c>
      <c r="K34" s="125">
        <v>8471731.108798834</v>
      </c>
    </row>
    <row r="35" spans="2:11" ht="12.75">
      <c r="B35" s="335"/>
      <c r="C35" s="129" t="s">
        <v>30</v>
      </c>
      <c r="D35" s="128">
        <v>5707092.796216992</v>
      </c>
      <c r="E35" s="125">
        <v>485149.59853951284</v>
      </c>
      <c r="F35" s="128">
        <v>37364104.32434406</v>
      </c>
      <c r="G35" s="127">
        <v>5351177.841952537</v>
      </c>
      <c r="H35" s="127">
        <v>16088552.969709499</v>
      </c>
      <c r="I35" s="125">
        <v>2503765.1069623763</v>
      </c>
      <c r="J35" s="126">
        <v>59159750.09027056</v>
      </c>
      <c r="K35" s="125">
        <v>8340092.547454426</v>
      </c>
    </row>
    <row r="36" spans="2:11" ht="12.75">
      <c r="B36" s="335"/>
      <c r="C36" s="129" t="s">
        <v>29</v>
      </c>
      <c r="D36" s="128">
        <v>7311744.788192457</v>
      </c>
      <c r="E36" s="125">
        <v>619491.0537642259</v>
      </c>
      <c r="F36" s="128">
        <v>51023645.525029235</v>
      </c>
      <c r="G36" s="127">
        <v>6263322.438425238</v>
      </c>
      <c r="H36" s="127">
        <v>26693270.23874193</v>
      </c>
      <c r="I36" s="125">
        <v>3865525.639191913</v>
      </c>
      <c r="J36" s="126">
        <v>85028660.55196361</v>
      </c>
      <c r="K36" s="125">
        <v>10748339.131381378</v>
      </c>
    </row>
    <row r="37" spans="2:11" ht="12.75">
      <c r="B37" s="335"/>
      <c r="C37" s="129" t="s">
        <v>28</v>
      </c>
      <c r="D37" s="128">
        <v>5327559.232557837</v>
      </c>
      <c r="E37" s="125">
        <v>533686.1659651174</v>
      </c>
      <c r="F37" s="128">
        <v>45524063.459812135</v>
      </c>
      <c r="G37" s="127">
        <v>6549487.056175651</v>
      </c>
      <c r="H37" s="127">
        <v>20703120.043153785</v>
      </c>
      <c r="I37" s="125">
        <v>2883830.136380288</v>
      </c>
      <c r="J37" s="126">
        <v>71554742.73552376</v>
      </c>
      <c r="K37" s="125">
        <v>9967003.358521055</v>
      </c>
    </row>
    <row r="38" spans="2:11" ht="12.75">
      <c r="B38" s="335"/>
      <c r="C38" s="129" t="s">
        <v>27</v>
      </c>
      <c r="D38" s="128">
        <v>4775113.447134913</v>
      </c>
      <c r="E38" s="125">
        <v>387120.4474889502</v>
      </c>
      <c r="F38" s="128">
        <v>37461597.72082779</v>
      </c>
      <c r="G38" s="127">
        <v>5613301.291298808</v>
      </c>
      <c r="H38" s="127">
        <v>15748995.094461923</v>
      </c>
      <c r="I38" s="125">
        <v>2081405.5290253316</v>
      </c>
      <c r="J38" s="126">
        <v>57985706.262424625</v>
      </c>
      <c r="K38" s="125">
        <v>8081827.26781309</v>
      </c>
    </row>
    <row r="39" spans="2:11" ht="12.75">
      <c r="B39" s="335"/>
      <c r="C39" s="129" t="s">
        <v>26</v>
      </c>
      <c r="D39" s="128">
        <v>5126668.450216682</v>
      </c>
      <c r="E39" s="125">
        <v>490994.2585549298</v>
      </c>
      <c r="F39" s="128">
        <v>33072908.309957273</v>
      </c>
      <c r="G39" s="127">
        <v>5113591.7293846905</v>
      </c>
      <c r="H39" s="127">
        <v>16864832.996717032</v>
      </c>
      <c r="I39" s="125">
        <v>2024741.7333990943</v>
      </c>
      <c r="J39" s="126">
        <v>55064409.75689098</v>
      </c>
      <c r="K39" s="125">
        <v>7629327.7213387145</v>
      </c>
    </row>
    <row r="40" spans="2:11" ht="13.5" thickBot="1">
      <c r="B40" s="336"/>
      <c r="C40" s="124" t="s">
        <v>25</v>
      </c>
      <c r="D40" s="172">
        <v>5216513.423722841</v>
      </c>
      <c r="E40" s="169">
        <v>549111.1971123131</v>
      </c>
      <c r="F40" s="172">
        <v>38231811.739415266</v>
      </c>
      <c r="G40" s="171">
        <v>5800732.142978079</v>
      </c>
      <c r="H40" s="171">
        <v>11627148.397260046</v>
      </c>
      <c r="I40" s="169">
        <v>1961516.8699569807</v>
      </c>
      <c r="J40" s="170">
        <v>55075473.560398154</v>
      </c>
      <c r="K40" s="169">
        <v>8311360.210047373</v>
      </c>
    </row>
    <row r="41" spans="2:11" ht="13.5" thickBot="1">
      <c r="B41" s="329">
        <v>2011</v>
      </c>
      <c r="C41" s="330"/>
      <c r="D41" s="116">
        <v>75023967.26375479</v>
      </c>
      <c r="E41" s="116">
        <v>6771821.023383808</v>
      </c>
      <c r="F41" s="116">
        <v>463634713.0799341</v>
      </c>
      <c r="G41" s="116">
        <v>67834941.2218496</v>
      </c>
      <c r="H41" s="116">
        <v>188046207.5663637</v>
      </c>
      <c r="I41" s="116">
        <v>27485114.72784028</v>
      </c>
      <c r="J41" s="116">
        <v>726704887.9100524</v>
      </c>
      <c r="K41" s="115">
        <v>102091876.9730737</v>
      </c>
    </row>
    <row r="42" spans="2:11" ht="12.75" customHeight="1">
      <c r="B42" s="334">
        <v>2012</v>
      </c>
      <c r="C42" s="134" t="s">
        <v>36</v>
      </c>
      <c r="D42" s="133">
        <v>5488714.125877747</v>
      </c>
      <c r="E42" s="130">
        <v>549778.1679116316</v>
      </c>
      <c r="F42" s="133">
        <v>36545855.086048916</v>
      </c>
      <c r="G42" s="132">
        <v>5006132.960329768</v>
      </c>
      <c r="H42" s="132">
        <v>14497589.73779869</v>
      </c>
      <c r="I42" s="130">
        <v>2027838.0399449554</v>
      </c>
      <c r="J42" s="131">
        <v>56532158.94972535</v>
      </c>
      <c r="K42" s="130">
        <v>7583749.168186355</v>
      </c>
    </row>
    <row r="43" spans="2:11" ht="12.75">
      <c r="B43" s="335"/>
      <c r="C43" s="129" t="s">
        <v>35</v>
      </c>
      <c r="D43" s="128">
        <v>5561280.580228732</v>
      </c>
      <c r="E43" s="125">
        <v>570527.9992719411</v>
      </c>
      <c r="F43" s="128">
        <v>35823446.68442659</v>
      </c>
      <c r="G43" s="127">
        <v>5771157.009900105</v>
      </c>
      <c r="H43" s="127">
        <v>12698332.768992355</v>
      </c>
      <c r="I43" s="125">
        <v>1979807.2514593937</v>
      </c>
      <c r="J43" s="126">
        <v>54083060.03364768</v>
      </c>
      <c r="K43" s="125">
        <v>8321492.26063144</v>
      </c>
    </row>
    <row r="44" spans="2:11" ht="12.75">
      <c r="B44" s="335"/>
      <c r="C44" s="129" t="s">
        <v>34</v>
      </c>
      <c r="D44" s="128" t="s">
        <v>16</v>
      </c>
      <c r="E44" s="125" t="s">
        <v>16</v>
      </c>
      <c r="F44" s="128" t="s">
        <v>16</v>
      </c>
      <c r="G44" s="127" t="s">
        <v>16</v>
      </c>
      <c r="H44" s="127" t="s">
        <v>16</v>
      </c>
      <c r="I44" s="125" t="s">
        <v>16</v>
      </c>
      <c r="J44" s="126" t="s">
        <v>16</v>
      </c>
      <c r="K44" s="125" t="s">
        <v>16</v>
      </c>
    </row>
    <row r="45" spans="2:11" ht="12.75">
      <c r="B45" s="335"/>
      <c r="C45" s="129" t="s">
        <v>33</v>
      </c>
      <c r="D45" s="128" t="s">
        <v>16</v>
      </c>
      <c r="E45" s="125" t="s">
        <v>16</v>
      </c>
      <c r="F45" s="128" t="s">
        <v>16</v>
      </c>
      <c r="G45" s="127" t="s">
        <v>16</v>
      </c>
      <c r="H45" s="127" t="s">
        <v>16</v>
      </c>
      <c r="I45" s="125" t="s">
        <v>16</v>
      </c>
      <c r="J45" s="126" t="s">
        <v>16</v>
      </c>
      <c r="K45" s="125" t="s">
        <v>16</v>
      </c>
    </row>
    <row r="46" spans="2:11" ht="12.75">
      <c r="B46" s="335"/>
      <c r="C46" s="129" t="s">
        <v>32</v>
      </c>
      <c r="D46" s="128" t="s">
        <v>16</v>
      </c>
      <c r="E46" s="125" t="s">
        <v>16</v>
      </c>
      <c r="F46" s="128" t="s">
        <v>16</v>
      </c>
      <c r="G46" s="127" t="s">
        <v>16</v>
      </c>
      <c r="H46" s="127" t="s">
        <v>16</v>
      </c>
      <c r="I46" s="125" t="s">
        <v>16</v>
      </c>
      <c r="J46" s="126" t="s">
        <v>16</v>
      </c>
      <c r="K46" s="125" t="s">
        <v>16</v>
      </c>
    </row>
    <row r="47" spans="2:11" ht="12.75">
      <c r="B47" s="335"/>
      <c r="C47" s="129" t="s">
        <v>31</v>
      </c>
      <c r="D47" s="128" t="s">
        <v>16</v>
      </c>
      <c r="E47" s="125" t="s">
        <v>16</v>
      </c>
      <c r="F47" s="128" t="s">
        <v>16</v>
      </c>
      <c r="G47" s="127" t="s">
        <v>16</v>
      </c>
      <c r="H47" s="127" t="s">
        <v>16</v>
      </c>
      <c r="I47" s="125" t="s">
        <v>16</v>
      </c>
      <c r="J47" s="126" t="s">
        <v>16</v>
      </c>
      <c r="K47" s="125" t="s">
        <v>16</v>
      </c>
    </row>
    <row r="48" spans="2:11" ht="12.75">
      <c r="B48" s="335"/>
      <c r="C48" s="129" t="s">
        <v>30</v>
      </c>
      <c r="D48" s="128" t="s">
        <v>16</v>
      </c>
      <c r="E48" s="125" t="s">
        <v>16</v>
      </c>
      <c r="F48" s="128" t="s">
        <v>16</v>
      </c>
      <c r="G48" s="127" t="s">
        <v>16</v>
      </c>
      <c r="H48" s="127" t="s">
        <v>16</v>
      </c>
      <c r="I48" s="125" t="s">
        <v>16</v>
      </c>
      <c r="J48" s="126" t="s">
        <v>16</v>
      </c>
      <c r="K48" s="125" t="s">
        <v>16</v>
      </c>
    </row>
    <row r="49" spans="2:11" ht="12.75">
      <c r="B49" s="335"/>
      <c r="C49" s="129" t="s">
        <v>29</v>
      </c>
      <c r="D49" s="128" t="s">
        <v>16</v>
      </c>
      <c r="E49" s="125" t="s">
        <v>16</v>
      </c>
      <c r="F49" s="128" t="s">
        <v>16</v>
      </c>
      <c r="G49" s="127" t="s">
        <v>16</v>
      </c>
      <c r="H49" s="127" t="s">
        <v>16</v>
      </c>
      <c r="I49" s="125" t="s">
        <v>16</v>
      </c>
      <c r="J49" s="126" t="s">
        <v>16</v>
      </c>
      <c r="K49" s="125" t="s">
        <v>16</v>
      </c>
    </row>
    <row r="50" spans="2:11" ht="12.75">
      <c r="B50" s="335"/>
      <c r="C50" s="129" t="s">
        <v>28</v>
      </c>
      <c r="D50" s="128" t="s">
        <v>16</v>
      </c>
      <c r="E50" s="125" t="s">
        <v>16</v>
      </c>
      <c r="F50" s="128" t="s">
        <v>16</v>
      </c>
      <c r="G50" s="127" t="s">
        <v>16</v>
      </c>
      <c r="H50" s="127" t="s">
        <v>16</v>
      </c>
      <c r="I50" s="125" t="s">
        <v>16</v>
      </c>
      <c r="J50" s="126" t="s">
        <v>16</v>
      </c>
      <c r="K50" s="125" t="s">
        <v>16</v>
      </c>
    </row>
    <row r="51" spans="2:11" ht="12.75">
      <c r="B51" s="335"/>
      <c r="C51" s="129" t="s">
        <v>27</v>
      </c>
      <c r="D51" s="128" t="s">
        <v>16</v>
      </c>
      <c r="E51" s="125" t="s">
        <v>16</v>
      </c>
      <c r="F51" s="128" t="s">
        <v>16</v>
      </c>
      <c r="G51" s="127" t="s">
        <v>16</v>
      </c>
      <c r="H51" s="127" t="s">
        <v>16</v>
      </c>
      <c r="I51" s="125" t="s">
        <v>16</v>
      </c>
      <c r="J51" s="126" t="s">
        <v>16</v>
      </c>
      <c r="K51" s="125" t="s">
        <v>16</v>
      </c>
    </row>
    <row r="52" spans="2:11" ht="12.75">
      <c r="B52" s="335"/>
      <c r="C52" s="129" t="s">
        <v>26</v>
      </c>
      <c r="D52" s="128" t="s">
        <v>16</v>
      </c>
      <c r="E52" s="125" t="s">
        <v>16</v>
      </c>
      <c r="F52" s="128" t="s">
        <v>16</v>
      </c>
      <c r="G52" s="127" t="s">
        <v>16</v>
      </c>
      <c r="H52" s="127" t="s">
        <v>16</v>
      </c>
      <c r="I52" s="125" t="s">
        <v>16</v>
      </c>
      <c r="J52" s="126" t="s">
        <v>16</v>
      </c>
      <c r="K52" s="125" t="s">
        <v>16</v>
      </c>
    </row>
    <row r="53" spans="2:11" ht="13.5" thickBot="1">
      <c r="B53" s="336"/>
      <c r="C53" s="124" t="s">
        <v>25</v>
      </c>
      <c r="D53" s="172" t="s">
        <v>16</v>
      </c>
      <c r="E53" s="169" t="s">
        <v>16</v>
      </c>
      <c r="F53" s="172" t="s">
        <v>16</v>
      </c>
      <c r="G53" s="171" t="s">
        <v>16</v>
      </c>
      <c r="H53" s="171" t="s">
        <v>16</v>
      </c>
      <c r="I53" s="169" t="s">
        <v>16</v>
      </c>
      <c r="J53" s="170" t="s">
        <v>16</v>
      </c>
      <c r="K53" s="169" t="s">
        <v>16</v>
      </c>
    </row>
    <row r="54" spans="2:11" ht="13.5" thickBot="1">
      <c r="B54" s="329">
        <v>2012</v>
      </c>
      <c r="C54" s="330"/>
      <c r="D54" s="116">
        <v>11049994.70610648</v>
      </c>
      <c r="E54" s="116">
        <v>1120306.167183573</v>
      </c>
      <c r="F54" s="116">
        <v>72369301.7704755</v>
      </c>
      <c r="G54" s="116">
        <v>10777289.970229873</v>
      </c>
      <c r="H54" s="116">
        <v>27195922.506791048</v>
      </c>
      <c r="I54" s="116">
        <v>4007645.291404349</v>
      </c>
      <c r="J54" s="116">
        <v>110615218.98337303</v>
      </c>
      <c r="K54" s="115">
        <v>15905241.428817796</v>
      </c>
    </row>
    <row r="55" spans="2:13" ht="12.75" customHeight="1">
      <c r="B55" s="350" t="s">
        <v>24</v>
      </c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</row>
    <row r="56" spans="2:13" ht="12.75" customHeight="1">
      <c r="B56" s="168" t="s">
        <v>23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</row>
    <row r="57" spans="2:13" ht="12.75"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</row>
    <row r="58" spans="2:13" ht="12.75"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</row>
    <row r="59" spans="2:13" ht="13.5" thickBot="1">
      <c r="B59" s="114"/>
      <c r="C59" s="114"/>
      <c r="D59" s="113"/>
      <c r="E59" s="113"/>
      <c r="F59" s="113"/>
      <c r="G59" s="113"/>
      <c r="H59" s="113"/>
      <c r="I59" s="113"/>
      <c r="J59" s="113"/>
      <c r="K59" s="113"/>
      <c r="L59" s="113"/>
      <c r="M59" s="113"/>
    </row>
    <row r="60" spans="2:13" ht="13.5" customHeight="1" thickBot="1">
      <c r="B60" s="114"/>
      <c r="C60" s="114"/>
      <c r="D60" s="318" t="s">
        <v>15</v>
      </c>
      <c r="E60" s="319"/>
      <c r="F60" s="318" t="s">
        <v>5</v>
      </c>
      <c r="G60" s="320"/>
      <c r="H60" s="320"/>
      <c r="I60" s="319"/>
      <c r="J60" s="321" t="s">
        <v>7</v>
      </c>
      <c r="K60" s="322"/>
      <c r="L60" s="113"/>
      <c r="M60" s="113"/>
    </row>
    <row r="61" spans="2:11" ht="13.5" thickBot="1">
      <c r="B61" s="307"/>
      <c r="C61" s="388"/>
      <c r="D61" s="329" t="s">
        <v>4</v>
      </c>
      <c r="E61" s="330"/>
      <c r="F61" s="329" t="s">
        <v>3</v>
      </c>
      <c r="G61" s="331"/>
      <c r="H61" s="345" t="s">
        <v>2</v>
      </c>
      <c r="I61" s="330"/>
      <c r="J61" s="385"/>
      <c r="K61" s="386"/>
    </row>
    <row r="62" spans="2:11" ht="26.25" thickBot="1">
      <c r="B62" s="389"/>
      <c r="C62" s="390"/>
      <c r="D62" s="74" t="s">
        <v>13</v>
      </c>
      <c r="E62" s="73" t="s">
        <v>12</v>
      </c>
      <c r="F62" s="72" t="s">
        <v>14</v>
      </c>
      <c r="G62" s="71" t="s">
        <v>12</v>
      </c>
      <c r="H62" s="72" t="s">
        <v>13</v>
      </c>
      <c r="I62" s="71" t="s">
        <v>12</v>
      </c>
      <c r="J62" s="72" t="s">
        <v>13</v>
      </c>
      <c r="K62" s="71" t="s">
        <v>12</v>
      </c>
    </row>
    <row r="63" spans="2:13" ht="12.75" customHeight="1">
      <c r="B63" s="334">
        <v>2011</v>
      </c>
      <c r="C63" s="112" t="s">
        <v>11</v>
      </c>
      <c r="D63" s="68">
        <v>6251997.271979566</v>
      </c>
      <c r="E63" s="111">
        <v>564318.4186153173</v>
      </c>
      <c r="F63" s="67">
        <v>38636226.08999451</v>
      </c>
      <c r="G63" s="66">
        <v>5652911.768487467</v>
      </c>
      <c r="H63" s="67">
        <v>15670517.297196975</v>
      </c>
      <c r="I63" s="66">
        <v>2290426.2273200233</v>
      </c>
      <c r="J63" s="67">
        <v>60558740.65917104</v>
      </c>
      <c r="K63" s="66">
        <v>8507656.414422808</v>
      </c>
      <c r="L63" s="104"/>
      <c r="M63" s="104"/>
    </row>
    <row r="64" spans="2:14" ht="12.75">
      <c r="B64" s="335"/>
      <c r="C64" s="110" t="s">
        <v>10</v>
      </c>
      <c r="D64" s="65">
        <v>8932216.69865862</v>
      </c>
      <c r="E64" s="109">
        <v>762477.4891978215</v>
      </c>
      <c r="F64" s="64">
        <v>51023645.525029235</v>
      </c>
      <c r="G64" s="63">
        <v>6549487.056175651</v>
      </c>
      <c r="H64" s="64">
        <v>26693270.23874193</v>
      </c>
      <c r="I64" s="63">
        <v>3865525.639191913</v>
      </c>
      <c r="J64" s="64">
        <v>85028660.55196361</v>
      </c>
      <c r="K64" s="63">
        <v>10748339.131381378</v>
      </c>
      <c r="L64" s="104"/>
      <c r="M64" s="104"/>
      <c r="N64" s="104"/>
    </row>
    <row r="65" spans="2:14" ht="13.5" thickBot="1">
      <c r="B65" s="336"/>
      <c r="C65" s="108" t="s">
        <v>9</v>
      </c>
      <c r="D65" s="62">
        <v>4775113.447134913</v>
      </c>
      <c r="E65" s="107">
        <v>387120.4474889502</v>
      </c>
      <c r="F65" s="61">
        <v>31543033.616332874</v>
      </c>
      <c r="G65" s="60">
        <v>4593171.506428232</v>
      </c>
      <c r="H65" s="61">
        <v>8949589.410456123</v>
      </c>
      <c r="I65" s="60">
        <v>1181312.5233403696</v>
      </c>
      <c r="J65" s="61">
        <v>46603189.34099297</v>
      </c>
      <c r="K65" s="60">
        <v>6490020.387545409</v>
      </c>
      <c r="L65" s="104"/>
      <c r="M65" s="104"/>
      <c r="N65" s="104"/>
    </row>
    <row r="66" spans="2:13" ht="12.75" customHeight="1">
      <c r="B66" s="334">
        <v>2012</v>
      </c>
      <c r="C66" s="112" t="s">
        <v>11</v>
      </c>
      <c r="D66" s="68">
        <v>5524997.35305324</v>
      </c>
      <c r="E66" s="111">
        <v>560153.0835917864</v>
      </c>
      <c r="F66" s="67">
        <v>36184650.88523775</v>
      </c>
      <c r="G66" s="66">
        <v>5388644.985114937</v>
      </c>
      <c r="H66" s="67">
        <v>13597961.253395524</v>
      </c>
      <c r="I66" s="66">
        <v>2003822.6457021744</v>
      </c>
      <c r="J66" s="67">
        <v>55307609.491686516</v>
      </c>
      <c r="K66" s="66">
        <v>7952620.714408898</v>
      </c>
      <c r="L66" s="104"/>
      <c r="M66" s="104"/>
    </row>
    <row r="67" spans="2:14" ht="12.75">
      <c r="B67" s="335"/>
      <c r="C67" s="110" t="s">
        <v>10</v>
      </c>
      <c r="D67" s="65">
        <v>5561280.580228732</v>
      </c>
      <c r="E67" s="109">
        <v>570527.9992719411</v>
      </c>
      <c r="F67" s="64">
        <v>36545855.086048916</v>
      </c>
      <c r="G67" s="63">
        <v>5771157.009900105</v>
      </c>
      <c r="H67" s="64">
        <v>14497589.73779869</v>
      </c>
      <c r="I67" s="63">
        <v>2027838.0399449554</v>
      </c>
      <c r="J67" s="64">
        <v>56532158.94972535</v>
      </c>
      <c r="K67" s="63">
        <v>8321492.26063144</v>
      </c>
      <c r="L67" s="104"/>
      <c r="M67" s="104"/>
      <c r="N67" s="104"/>
    </row>
    <row r="68" spans="2:14" ht="13.5" thickBot="1">
      <c r="B68" s="336"/>
      <c r="C68" s="108" t="s">
        <v>9</v>
      </c>
      <c r="D68" s="62">
        <v>5488714.125877747</v>
      </c>
      <c r="E68" s="107">
        <v>549778.1679116316</v>
      </c>
      <c r="F68" s="61">
        <v>35823446.68442659</v>
      </c>
      <c r="G68" s="60">
        <v>5006132.960329768</v>
      </c>
      <c r="H68" s="61">
        <v>12698332.768992355</v>
      </c>
      <c r="I68" s="60">
        <v>1979807.2514593937</v>
      </c>
      <c r="J68" s="61">
        <v>54083060.03364768</v>
      </c>
      <c r="K68" s="60">
        <v>7583749.168186355</v>
      </c>
      <c r="L68" s="104"/>
      <c r="M68" s="104"/>
      <c r="N68" s="104"/>
    </row>
    <row r="69" spans="5:14" ht="12.75">
      <c r="E69" s="104"/>
      <c r="F69" s="104"/>
      <c r="G69" s="104"/>
      <c r="H69" s="104"/>
      <c r="I69" s="104"/>
      <c r="J69" s="104"/>
      <c r="K69" s="104"/>
      <c r="L69" s="104"/>
      <c r="M69" s="104"/>
      <c r="N69" s="104"/>
    </row>
    <row r="70" spans="5:14" ht="12.75"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2:15" ht="12.75">
      <c r="B71" s="19"/>
      <c r="C71" s="19"/>
      <c r="D71" s="19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19"/>
    </row>
    <row r="72" spans="2:15" ht="12.75">
      <c r="B72" s="59" t="s">
        <v>22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5"/>
      <c r="M72" s="3"/>
      <c r="N72" s="3"/>
      <c r="O72" s="3"/>
    </row>
    <row r="73" spans="2:15" ht="12.75">
      <c r="B73" s="21" t="s">
        <v>50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19"/>
      <c r="O73" s="19"/>
    </row>
    <row r="74" spans="2:16" ht="12.75">
      <c r="B74" s="19"/>
      <c r="C74" s="19"/>
      <c r="D74" s="19"/>
      <c r="E74" s="24"/>
      <c r="F74" s="24"/>
      <c r="G74" s="24"/>
      <c r="H74" s="24"/>
      <c r="I74" s="24"/>
      <c r="J74" s="24"/>
      <c r="K74" s="24"/>
      <c r="L74" s="24"/>
      <c r="M74" s="19"/>
      <c r="N74" s="19"/>
      <c r="O74" s="19"/>
      <c r="P74" s="19"/>
    </row>
    <row r="75" spans="14:16" ht="13.5" thickBot="1">
      <c r="N75" s="19"/>
      <c r="O75" s="19"/>
      <c r="P75" s="19"/>
    </row>
    <row r="76" spans="2:14" ht="13.5" customHeight="1" thickBot="1">
      <c r="B76" s="301"/>
      <c r="C76" s="301"/>
      <c r="D76" s="387"/>
      <c r="E76" s="318" t="s">
        <v>15</v>
      </c>
      <c r="F76" s="319"/>
      <c r="G76" s="318" t="s">
        <v>5</v>
      </c>
      <c r="H76" s="320"/>
      <c r="I76" s="320"/>
      <c r="J76" s="319"/>
      <c r="K76" s="337" t="s">
        <v>7</v>
      </c>
      <c r="L76" s="338"/>
      <c r="M76" s="19"/>
      <c r="N76" s="19"/>
    </row>
    <row r="77" spans="2:14" ht="13.5" thickBot="1">
      <c r="B77" s="6"/>
      <c r="C77" s="6"/>
      <c r="D77" s="103"/>
      <c r="E77" s="329" t="s">
        <v>4</v>
      </c>
      <c r="F77" s="330"/>
      <c r="G77" s="318" t="s">
        <v>3</v>
      </c>
      <c r="H77" s="341"/>
      <c r="I77" s="343" t="s">
        <v>2</v>
      </c>
      <c r="J77" s="319"/>
      <c r="K77" s="383"/>
      <c r="L77" s="384"/>
      <c r="M77" s="19"/>
      <c r="N77" s="19"/>
    </row>
    <row r="78" spans="2:13" ht="26.25" thickBot="1">
      <c r="B78" s="102" t="s">
        <v>20</v>
      </c>
      <c r="C78" s="101" t="s">
        <v>19</v>
      </c>
      <c r="D78" s="100" t="s">
        <v>18</v>
      </c>
      <c r="E78" s="77" t="s">
        <v>13</v>
      </c>
      <c r="F78" s="76" t="s">
        <v>12</v>
      </c>
      <c r="G78" s="77" t="s">
        <v>13</v>
      </c>
      <c r="H78" s="99" t="s">
        <v>12</v>
      </c>
      <c r="I78" s="99" t="s">
        <v>13</v>
      </c>
      <c r="J78" s="76" t="s">
        <v>12</v>
      </c>
      <c r="K78" s="77" t="s">
        <v>13</v>
      </c>
      <c r="L78" s="76" t="s">
        <v>12</v>
      </c>
      <c r="M78" s="19"/>
    </row>
    <row r="79" spans="1:14" ht="12.75">
      <c r="A79" s="92"/>
      <c r="B79" s="98">
        <v>1</v>
      </c>
      <c r="C79" s="97">
        <v>2</v>
      </c>
      <c r="D79" s="96">
        <v>2012</v>
      </c>
      <c r="E79" s="94">
        <v>177217.91753657287</v>
      </c>
      <c r="F79" s="93">
        <v>13317.956908439899</v>
      </c>
      <c r="G79" s="94">
        <v>1846802.8077953963</v>
      </c>
      <c r="H79" s="95">
        <v>269737.7901933504</v>
      </c>
      <c r="I79" s="95">
        <v>978469.2655959079</v>
      </c>
      <c r="J79" s="93">
        <v>147795.6267744245</v>
      </c>
      <c r="K79" s="94">
        <v>3002489.990927877</v>
      </c>
      <c r="L79" s="93">
        <v>430851.37387621484</v>
      </c>
      <c r="M79" s="24"/>
      <c r="N79" s="90"/>
    </row>
    <row r="80" spans="1:14" ht="12.75">
      <c r="A80" s="92"/>
      <c r="B80" s="89">
        <v>2</v>
      </c>
      <c r="C80" s="88">
        <v>2</v>
      </c>
      <c r="D80" s="87">
        <v>2012</v>
      </c>
      <c r="E80" s="85">
        <v>487092.7756176573</v>
      </c>
      <c r="F80" s="84">
        <v>57810.60766612674</v>
      </c>
      <c r="G80" s="85">
        <v>1734725.4821827651</v>
      </c>
      <c r="H80" s="86">
        <v>288755.83711684746</v>
      </c>
      <c r="I80" s="86">
        <v>853322.7780780349</v>
      </c>
      <c r="J80" s="84">
        <v>143633.71128493221</v>
      </c>
      <c r="K80" s="85">
        <v>3075141.0358784576</v>
      </c>
      <c r="L80" s="84">
        <v>490200.1560679064</v>
      </c>
      <c r="M80" s="91"/>
      <c r="N80" s="90"/>
    </row>
    <row r="81" spans="1:14" ht="12.75">
      <c r="A81" s="92"/>
      <c r="B81" s="89">
        <v>3</v>
      </c>
      <c r="C81" s="88">
        <v>2</v>
      </c>
      <c r="D81" s="87">
        <v>2012</v>
      </c>
      <c r="E81" s="85">
        <v>266637.3935249121</v>
      </c>
      <c r="F81" s="84">
        <v>27566.030932396116</v>
      </c>
      <c r="G81" s="85">
        <v>2200054.3523134175</v>
      </c>
      <c r="H81" s="86">
        <v>338836.09562952246</v>
      </c>
      <c r="I81" s="86">
        <v>785097.5924912136</v>
      </c>
      <c r="J81" s="84">
        <v>108710.43127971885</v>
      </c>
      <c r="K81" s="85">
        <v>3251789.3383295434</v>
      </c>
      <c r="L81" s="84">
        <v>475112.55784163746</v>
      </c>
      <c r="M81" s="91"/>
      <c r="N81" s="90"/>
    </row>
    <row r="82" spans="1:14" ht="12.75">
      <c r="A82" s="92"/>
      <c r="B82" s="89">
        <v>6</v>
      </c>
      <c r="C82" s="88">
        <v>2</v>
      </c>
      <c r="D82" s="87">
        <v>2012</v>
      </c>
      <c r="E82" s="85">
        <v>295637.5433645329</v>
      </c>
      <c r="F82" s="84">
        <v>27470.737474928963</v>
      </c>
      <c r="G82" s="85">
        <v>2292950.4040489728</v>
      </c>
      <c r="H82" s="86">
        <v>375067.2588667893</v>
      </c>
      <c r="I82" s="86">
        <v>1136864.6556702321</v>
      </c>
      <c r="J82" s="84">
        <v>142801.31260028412</v>
      </c>
      <c r="K82" s="85">
        <v>3725452.6030837377</v>
      </c>
      <c r="L82" s="84">
        <v>545339.3089420024</v>
      </c>
      <c r="M82" s="91"/>
      <c r="N82" s="90"/>
    </row>
    <row r="83" spans="1:14" ht="12.75">
      <c r="A83" s="92"/>
      <c r="B83" s="89">
        <v>7</v>
      </c>
      <c r="C83" s="88">
        <v>2</v>
      </c>
      <c r="D83" s="87">
        <v>2012</v>
      </c>
      <c r="E83" s="85">
        <v>381240.59028871934</v>
      </c>
      <c r="F83" s="84">
        <v>36296.87529152549</v>
      </c>
      <c r="G83" s="85">
        <v>1969916.1767881273</v>
      </c>
      <c r="H83" s="86">
        <v>394801.54591656453</v>
      </c>
      <c r="I83" s="86">
        <v>445976.90163586853</v>
      </c>
      <c r="J83" s="84">
        <v>92585.2509655158</v>
      </c>
      <c r="K83" s="85">
        <v>2797133.668712715</v>
      </c>
      <c r="L83" s="84">
        <v>523683.6721736058</v>
      </c>
      <c r="M83" s="91"/>
      <c r="N83" s="90"/>
    </row>
    <row r="84" spans="1:14" ht="12.75">
      <c r="A84" s="92"/>
      <c r="B84" s="89">
        <v>8</v>
      </c>
      <c r="C84" s="88">
        <v>2</v>
      </c>
      <c r="D84" s="87">
        <v>2012</v>
      </c>
      <c r="E84" s="85">
        <v>202227.2951706321</v>
      </c>
      <c r="F84" s="84">
        <v>16510.492487186966</v>
      </c>
      <c r="G84" s="85">
        <v>1789966.6554398097</v>
      </c>
      <c r="H84" s="86">
        <v>357037.01214217255</v>
      </c>
      <c r="I84" s="86">
        <v>429744.1562898454</v>
      </c>
      <c r="J84" s="84">
        <v>55767.61829659568</v>
      </c>
      <c r="K84" s="85">
        <v>2421938.1069002873</v>
      </c>
      <c r="L84" s="84">
        <v>429315.1229259552</v>
      </c>
      <c r="M84" s="91"/>
      <c r="N84" s="90"/>
    </row>
    <row r="85" spans="1:14" ht="12.75">
      <c r="A85" s="92"/>
      <c r="B85" s="89">
        <v>9</v>
      </c>
      <c r="C85" s="88">
        <v>2</v>
      </c>
      <c r="D85" s="87">
        <v>2012</v>
      </c>
      <c r="E85" s="85">
        <v>219841.29060842964</v>
      </c>
      <c r="F85" s="84">
        <v>17778.39522142812</v>
      </c>
      <c r="G85" s="85">
        <v>1465736.8366168549</v>
      </c>
      <c r="H85" s="86">
        <v>302595.79177792213</v>
      </c>
      <c r="I85" s="86">
        <v>446571.96903150075</v>
      </c>
      <c r="J85" s="84">
        <v>49187.30171651331</v>
      </c>
      <c r="K85" s="85">
        <v>2132150.096256785</v>
      </c>
      <c r="L85" s="84">
        <v>369561.48871586355</v>
      </c>
      <c r="M85" s="91"/>
      <c r="N85" s="90"/>
    </row>
    <row r="86" spans="1:14" ht="12.75">
      <c r="A86" s="92"/>
      <c r="B86" s="89">
        <v>10</v>
      </c>
      <c r="C86" s="88">
        <v>2</v>
      </c>
      <c r="D86" s="87">
        <v>2012</v>
      </c>
      <c r="E86" s="85">
        <v>236570.48419280857</v>
      </c>
      <c r="F86" s="84">
        <v>16298.919026278692</v>
      </c>
      <c r="G86" s="85">
        <v>1425940.8294388687</v>
      </c>
      <c r="H86" s="86">
        <v>272839.5611437228</v>
      </c>
      <c r="I86" s="86">
        <v>450458.29220896726</v>
      </c>
      <c r="J86" s="84">
        <v>86997.58686065351</v>
      </c>
      <c r="K86" s="85">
        <v>2112969.605840645</v>
      </c>
      <c r="L86" s="84">
        <v>376136.06703065505</v>
      </c>
      <c r="M86" s="91"/>
      <c r="N86" s="90"/>
    </row>
    <row r="87" spans="1:14" ht="12.75">
      <c r="A87" s="92"/>
      <c r="B87" s="89">
        <v>13</v>
      </c>
      <c r="C87" s="88">
        <v>2</v>
      </c>
      <c r="D87" s="87">
        <v>2012</v>
      </c>
      <c r="E87" s="85">
        <v>426743.04799431434</v>
      </c>
      <c r="F87" s="84">
        <v>109154.69913877799</v>
      </c>
      <c r="G87" s="85">
        <v>1766831.128600096</v>
      </c>
      <c r="H87" s="86">
        <v>240015.4873534146</v>
      </c>
      <c r="I87" s="86">
        <v>582506.3612032024</v>
      </c>
      <c r="J87" s="84">
        <v>91170.72453437572</v>
      </c>
      <c r="K87" s="85">
        <v>2776080.537797613</v>
      </c>
      <c r="L87" s="84">
        <v>440340.91102656827</v>
      </c>
      <c r="M87" s="91"/>
      <c r="N87" s="90"/>
    </row>
    <row r="88" spans="1:14" ht="12.75">
      <c r="A88" s="92"/>
      <c r="B88" s="89">
        <v>14</v>
      </c>
      <c r="C88" s="88">
        <v>2</v>
      </c>
      <c r="D88" s="87">
        <v>2012</v>
      </c>
      <c r="E88" s="85">
        <v>171666.63202007528</v>
      </c>
      <c r="F88" s="84">
        <v>20122.521283981598</v>
      </c>
      <c r="G88" s="85">
        <v>1668023.359489753</v>
      </c>
      <c r="H88" s="86">
        <v>306041.8214617315</v>
      </c>
      <c r="I88" s="86">
        <v>331215.34163529915</v>
      </c>
      <c r="J88" s="84">
        <v>59672.7488247595</v>
      </c>
      <c r="K88" s="85">
        <v>2170905.3331451276</v>
      </c>
      <c r="L88" s="84">
        <v>385837.09157047264</v>
      </c>
      <c r="M88" s="91"/>
      <c r="N88" s="90"/>
    </row>
    <row r="89" spans="1:14" ht="12.75">
      <c r="A89" s="92"/>
      <c r="B89" s="89">
        <v>15</v>
      </c>
      <c r="C89" s="88">
        <v>2</v>
      </c>
      <c r="D89" s="87">
        <v>2012</v>
      </c>
      <c r="E89" s="85">
        <v>276372.7653243339</v>
      </c>
      <c r="F89" s="84">
        <v>24098.226106130558</v>
      </c>
      <c r="G89" s="85">
        <v>2123846.985312325</v>
      </c>
      <c r="H89" s="86">
        <v>250775.14105053936</v>
      </c>
      <c r="I89" s="86">
        <v>1132337.4991014306</v>
      </c>
      <c r="J89" s="84">
        <v>287551.17716515873</v>
      </c>
      <c r="K89" s="85">
        <v>3532557.2497380893</v>
      </c>
      <c r="L89" s="84">
        <v>562424.5443218286</v>
      </c>
      <c r="M89" s="91"/>
      <c r="N89" s="90"/>
    </row>
    <row r="90" spans="1:14" ht="12.75">
      <c r="A90" s="92"/>
      <c r="B90" s="89">
        <v>16</v>
      </c>
      <c r="C90" s="88">
        <v>2</v>
      </c>
      <c r="D90" s="87">
        <v>2012</v>
      </c>
      <c r="E90" s="85">
        <v>255300.15368202995</v>
      </c>
      <c r="F90" s="84">
        <v>31253.095129984467</v>
      </c>
      <c r="G90" s="85">
        <v>1472890.410566546</v>
      </c>
      <c r="H90" s="86">
        <v>224365.20035007765</v>
      </c>
      <c r="I90" s="86">
        <v>507663.3114655618</v>
      </c>
      <c r="J90" s="84">
        <v>68933.15454790264</v>
      </c>
      <c r="K90" s="85">
        <v>2235853.8757141377</v>
      </c>
      <c r="L90" s="84">
        <v>324551.4500279648</v>
      </c>
      <c r="M90" s="91"/>
      <c r="N90" s="90"/>
    </row>
    <row r="91" spans="1:14" ht="12.75">
      <c r="A91" s="92"/>
      <c r="B91" s="89">
        <v>17</v>
      </c>
      <c r="C91" s="88">
        <v>2</v>
      </c>
      <c r="D91" s="87">
        <v>2012</v>
      </c>
      <c r="E91" s="85">
        <v>267629.2062804415</v>
      </c>
      <c r="F91" s="84">
        <v>22378.07764442344</v>
      </c>
      <c r="G91" s="85">
        <v>1407548.415101009</v>
      </c>
      <c r="H91" s="86">
        <v>211435.14746295652</v>
      </c>
      <c r="I91" s="86">
        <v>630713.2541893587</v>
      </c>
      <c r="J91" s="84">
        <v>62882.269518485795</v>
      </c>
      <c r="K91" s="85">
        <v>2305890.875570809</v>
      </c>
      <c r="L91" s="84">
        <v>296695.4946258658</v>
      </c>
      <c r="M91" s="91"/>
      <c r="N91" s="90"/>
    </row>
    <row r="92" spans="1:14" ht="12.75">
      <c r="A92" s="92"/>
      <c r="B92" s="89">
        <v>20</v>
      </c>
      <c r="C92" s="88">
        <v>2</v>
      </c>
      <c r="D92" s="87">
        <v>2012</v>
      </c>
      <c r="E92" s="85">
        <v>228093.48374178613</v>
      </c>
      <c r="F92" s="84">
        <v>19403.03116708683</v>
      </c>
      <c r="G92" s="85">
        <v>1596097.8134293503</v>
      </c>
      <c r="H92" s="86">
        <v>146275.06777699717</v>
      </c>
      <c r="I92" s="86">
        <v>322062.8533330579</v>
      </c>
      <c r="J92" s="84">
        <v>43187.84893375212</v>
      </c>
      <c r="K92" s="85">
        <v>2146254.150504194</v>
      </c>
      <c r="L92" s="84">
        <v>208865.9478778361</v>
      </c>
      <c r="M92" s="91"/>
      <c r="N92" s="90"/>
    </row>
    <row r="93" spans="1:14" ht="12.75">
      <c r="A93" s="92"/>
      <c r="B93" s="89">
        <v>21</v>
      </c>
      <c r="C93" s="88">
        <v>2</v>
      </c>
      <c r="D93" s="87">
        <v>2012</v>
      </c>
      <c r="E93" s="85">
        <v>362010.8787216393</v>
      </c>
      <c r="F93" s="84">
        <v>24071.667462358455</v>
      </c>
      <c r="G93" s="85">
        <v>1342783.296325024</v>
      </c>
      <c r="H93" s="86">
        <v>147952.93694885727</v>
      </c>
      <c r="I93" s="86">
        <v>322692.08223899774</v>
      </c>
      <c r="J93" s="84">
        <v>49068.88092413621</v>
      </c>
      <c r="K93" s="85">
        <v>2027486.257285661</v>
      </c>
      <c r="L93" s="84">
        <v>221093.48533535193</v>
      </c>
      <c r="M93" s="91"/>
      <c r="N93" s="90"/>
    </row>
    <row r="94" spans="1:14" ht="12.75">
      <c r="A94" s="92"/>
      <c r="B94" s="89">
        <v>22</v>
      </c>
      <c r="C94" s="88">
        <v>2</v>
      </c>
      <c r="D94" s="87">
        <v>2012</v>
      </c>
      <c r="E94" s="85">
        <v>145992.86000000004</v>
      </c>
      <c r="F94" s="84">
        <v>11031.104311526477</v>
      </c>
      <c r="G94" s="85">
        <v>1916643.1219439248</v>
      </c>
      <c r="H94" s="86">
        <v>387423.82606853585</v>
      </c>
      <c r="I94" s="86">
        <v>711074.1361619938</v>
      </c>
      <c r="J94" s="84">
        <v>77733.74072689512</v>
      </c>
      <c r="K94" s="85">
        <v>2773710.1181059186</v>
      </c>
      <c r="L94" s="84">
        <v>476188.6711069574</v>
      </c>
      <c r="M94" s="91"/>
      <c r="N94" s="90"/>
    </row>
    <row r="95" spans="1:14" ht="12.75">
      <c r="A95" s="92"/>
      <c r="B95" s="89">
        <v>23</v>
      </c>
      <c r="C95" s="88">
        <v>2</v>
      </c>
      <c r="D95" s="87">
        <v>2012</v>
      </c>
      <c r="E95" s="85">
        <v>269048.3687987261</v>
      </c>
      <c r="F95" s="84">
        <v>15512.070889426555</v>
      </c>
      <c r="G95" s="85">
        <v>1873919.737167318</v>
      </c>
      <c r="H95" s="86">
        <v>359807.30167090596</v>
      </c>
      <c r="I95" s="86">
        <v>322757.6260231197</v>
      </c>
      <c r="J95" s="84">
        <v>43304.26371156192</v>
      </c>
      <c r="K95" s="85">
        <v>2465725.731989164</v>
      </c>
      <c r="L95" s="84">
        <v>418623.63627189444</v>
      </c>
      <c r="M95" s="91"/>
      <c r="N95" s="90"/>
    </row>
    <row r="96" spans="1:14" ht="12.75">
      <c r="A96" s="92"/>
      <c r="B96" s="89">
        <v>24</v>
      </c>
      <c r="C96" s="88">
        <v>2</v>
      </c>
      <c r="D96" s="87">
        <v>2012</v>
      </c>
      <c r="E96" s="85">
        <v>343097.38756132044</v>
      </c>
      <c r="F96" s="84">
        <v>25426.85183753222</v>
      </c>
      <c r="G96" s="85">
        <v>1506419.9122827803</v>
      </c>
      <c r="H96" s="86">
        <v>294176.15107258665</v>
      </c>
      <c r="I96" s="86">
        <v>580335.3546811341</v>
      </c>
      <c r="J96" s="84">
        <v>57023.18148125052</v>
      </c>
      <c r="K96" s="85">
        <v>2429852.654525235</v>
      </c>
      <c r="L96" s="84">
        <v>376626.1843913694</v>
      </c>
      <c r="M96" s="91"/>
      <c r="N96" s="90"/>
    </row>
    <row r="97" spans="1:13" s="50" customFormat="1" ht="12.75" customHeight="1">
      <c r="A97" s="92"/>
      <c r="B97" s="89">
        <v>27</v>
      </c>
      <c r="C97" s="88">
        <v>2</v>
      </c>
      <c r="D97" s="87">
        <v>2012</v>
      </c>
      <c r="E97" s="85">
        <v>212358.4272605827</v>
      </c>
      <c r="F97" s="84">
        <v>20003.556637722308</v>
      </c>
      <c r="G97" s="85">
        <v>1308072.157017617</v>
      </c>
      <c r="H97" s="86">
        <v>238962.50152792854</v>
      </c>
      <c r="I97" s="86">
        <v>581701.3386031559</v>
      </c>
      <c r="J97" s="84">
        <v>54854.90877723972</v>
      </c>
      <c r="K97" s="85">
        <v>2102131.9228813555</v>
      </c>
      <c r="L97" s="84">
        <v>313820.96694289055</v>
      </c>
      <c r="M97" s="3"/>
    </row>
    <row r="98" spans="1:13" s="50" customFormat="1" ht="12.75" customHeight="1">
      <c r="A98" s="10"/>
      <c r="B98" s="89">
        <v>28</v>
      </c>
      <c r="C98" s="88">
        <v>2</v>
      </c>
      <c r="D98" s="87">
        <v>2012</v>
      </c>
      <c r="E98" s="165">
        <v>164575.273210464</v>
      </c>
      <c r="F98" s="164">
        <v>15656.263168283913</v>
      </c>
      <c r="G98" s="165">
        <v>1481820.4753007668</v>
      </c>
      <c r="H98" s="166">
        <v>186045.49016768136</v>
      </c>
      <c r="I98" s="166">
        <v>471151.75807758636</v>
      </c>
      <c r="J98" s="164">
        <v>104094.66180106801</v>
      </c>
      <c r="K98" s="165">
        <v>2117547.506588817</v>
      </c>
      <c r="L98" s="164">
        <v>305796.41513703327</v>
      </c>
      <c r="M98" s="3"/>
    </row>
    <row r="99" spans="1:13" s="50" customFormat="1" ht="12.75" customHeight="1" thickBot="1">
      <c r="A99" s="4"/>
      <c r="B99" s="83">
        <v>29</v>
      </c>
      <c r="C99" s="82">
        <v>2</v>
      </c>
      <c r="D99" s="81">
        <v>2012</v>
      </c>
      <c r="E99" s="79">
        <v>171926.80532875302</v>
      </c>
      <c r="F99" s="78">
        <v>19366.819486395343</v>
      </c>
      <c r="G99" s="79">
        <v>1632456.3272658722</v>
      </c>
      <c r="H99" s="80">
        <v>178210.04420100123</v>
      </c>
      <c r="I99" s="80">
        <v>675616.2412768899</v>
      </c>
      <c r="J99" s="78">
        <v>152850.85073416977</v>
      </c>
      <c r="K99" s="79">
        <v>2479999.373871515</v>
      </c>
      <c r="L99" s="78">
        <v>350427.71442156634</v>
      </c>
      <c r="M99" s="3"/>
    </row>
    <row r="100" spans="1:15" s="50" customFormat="1" ht="12.75">
      <c r="A100" s="4"/>
      <c r="B100" s="9"/>
      <c r="C100" s="9"/>
      <c r="D100" s="3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3"/>
    </row>
    <row r="101" spans="1:15" s="50" customFormat="1" ht="12.75">
      <c r="A101" s="4"/>
      <c r="B101" s="9" t="s">
        <v>16</v>
      </c>
      <c r="C101" s="9" t="s">
        <v>16</v>
      </c>
      <c r="D101" s="3" t="s">
        <v>16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3"/>
    </row>
    <row r="102" spans="2:15" ht="13.5" thickBot="1">
      <c r="B102" s="19"/>
      <c r="C102" s="19"/>
      <c r="D102" s="19"/>
      <c r="E102" s="91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2:15" ht="13.5" customHeight="1" thickBot="1">
      <c r="B103" s="19"/>
      <c r="C103" s="19"/>
      <c r="D103" s="318" t="s">
        <v>15</v>
      </c>
      <c r="E103" s="319"/>
      <c r="F103" s="318" t="s">
        <v>5</v>
      </c>
      <c r="G103" s="320"/>
      <c r="H103" s="320"/>
      <c r="I103" s="319"/>
      <c r="J103" s="321" t="s">
        <v>7</v>
      </c>
      <c r="K103" s="322"/>
      <c r="L103" s="19"/>
      <c r="M103" s="19"/>
      <c r="N103" s="19"/>
      <c r="O103" s="19"/>
    </row>
    <row r="104" spans="2:13" ht="13.5" thickBot="1">
      <c r="B104" s="325">
        <v>40940</v>
      </c>
      <c r="C104" s="326"/>
      <c r="D104" s="329" t="s">
        <v>4</v>
      </c>
      <c r="E104" s="330"/>
      <c r="F104" s="329" t="s">
        <v>3</v>
      </c>
      <c r="G104" s="331"/>
      <c r="H104" s="345" t="s">
        <v>2</v>
      </c>
      <c r="I104" s="330"/>
      <c r="J104" s="385"/>
      <c r="K104" s="386"/>
      <c r="L104" s="19"/>
      <c r="M104" s="19"/>
    </row>
    <row r="105" spans="2:13" ht="26.25" thickBot="1">
      <c r="B105" s="327"/>
      <c r="C105" s="328"/>
      <c r="D105" s="72" t="s">
        <v>13</v>
      </c>
      <c r="E105" s="163" t="s">
        <v>12</v>
      </c>
      <c r="F105" s="72" t="s">
        <v>14</v>
      </c>
      <c r="G105" s="71" t="s">
        <v>12</v>
      </c>
      <c r="H105" s="72" t="s">
        <v>13</v>
      </c>
      <c r="I105" s="71" t="s">
        <v>12</v>
      </c>
      <c r="J105" s="72" t="s">
        <v>13</v>
      </c>
      <c r="K105" s="71" t="s">
        <v>12</v>
      </c>
      <c r="L105" s="19"/>
      <c r="M105" s="19"/>
    </row>
    <row r="106" spans="2:13" ht="12.75" customHeight="1">
      <c r="B106" s="381" t="s">
        <v>11</v>
      </c>
      <c r="C106" s="382"/>
      <c r="D106" s="67">
        <v>262530.23348981363</v>
      </c>
      <c r="E106" s="66">
        <v>26410.771784883735</v>
      </c>
      <c r="F106" s="67">
        <v>1732528.8948332986</v>
      </c>
      <c r="G106" s="66">
        <v>273450.7429162943</v>
      </c>
      <c r="H106" s="67">
        <v>588104.4792642695</v>
      </c>
      <c r="I106" s="66">
        <v>91348.6141834216</v>
      </c>
      <c r="J106" s="67">
        <v>2583163.6075873817</v>
      </c>
      <c r="K106" s="66">
        <v>391210.1288845996</v>
      </c>
      <c r="L106" s="19"/>
      <c r="M106" s="19"/>
    </row>
    <row r="107" spans="2:13" ht="12.75" customHeight="1">
      <c r="B107" s="376" t="s">
        <v>10</v>
      </c>
      <c r="C107" s="377"/>
      <c r="D107" s="64">
        <v>487092.7756176573</v>
      </c>
      <c r="E107" s="63">
        <v>109154.69913877799</v>
      </c>
      <c r="F107" s="64">
        <v>2292950.4040489728</v>
      </c>
      <c r="G107" s="63">
        <v>394801.54591656453</v>
      </c>
      <c r="H107" s="64">
        <v>1136864.6556702321</v>
      </c>
      <c r="I107" s="63">
        <v>287551.17716515873</v>
      </c>
      <c r="J107" s="64">
        <v>3725452.6030837377</v>
      </c>
      <c r="K107" s="63">
        <v>562424.5443218286</v>
      </c>
      <c r="L107" s="19"/>
      <c r="M107" s="19"/>
    </row>
    <row r="108" spans="2:13" ht="13.5" customHeight="1" thickBot="1">
      <c r="B108" s="378" t="s">
        <v>9</v>
      </c>
      <c r="C108" s="379"/>
      <c r="D108" s="61">
        <v>145992.86000000004</v>
      </c>
      <c r="E108" s="60">
        <v>10508.979995500928</v>
      </c>
      <c r="F108" s="61">
        <v>1308072.157017617</v>
      </c>
      <c r="G108" s="60">
        <v>146275.06777699717</v>
      </c>
      <c r="H108" s="61">
        <v>239965.774821571</v>
      </c>
      <c r="I108" s="60">
        <v>29862.260575880897</v>
      </c>
      <c r="J108" s="61">
        <v>2027486.257285661</v>
      </c>
      <c r="K108" s="60">
        <v>208865.9478778361</v>
      </c>
      <c r="L108" s="19"/>
      <c r="M108" s="19"/>
    </row>
    <row r="109" spans="2:15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2" spans="2:15" ht="12.75">
      <c r="B112" s="59" t="s">
        <v>8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7"/>
      <c r="M112" s="50"/>
      <c r="N112" s="3"/>
      <c r="O112" s="50"/>
    </row>
    <row r="113" spans="1:14" ht="12.75">
      <c r="A113" s="56"/>
      <c r="B113" s="1" t="s">
        <v>49</v>
      </c>
      <c r="N113" s="19"/>
    </row>
    <row r="114" spans="1:14" ht="12" customHeight="1">
      <c r="A114" s="56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9"/>
    </row>
    <row r="115" spans="1:14" ht="16.5" customHeight="1" thickBot="1">
      <c r="A115" s="56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9"/>
    </row>
    <row r="116" spans="1:14" ht="28.5" customHeight="1" thickBot="1">
      <c r="A116" s="56"/>
      <c r="B116" s="14"/>
      <c r="C116" s="14"/>
      <c r="D116" s="14"/>
      <c r="E116" s="14"/>
      <c r="F116" s="55" t="s">
        <v>7</v>
      </c>
      <c r="G116" s="54" t="s">
        <v>6</v>
      </c>
      <c r="H116" s="316" t="s">
        <v>5</v>
      </c>
      <c r="I116" s="380"/>
      <c r="K116" s="18"/>
      <c r="L116" s="18"/>
      <c r="M116" s="18"/>
      <c r="N116" s="3"/>
    </row>
    <row r="117" spans="2:14" ht="16.5" customHeight="1" thickBot="1">
      <c r="B117" s="14"/>
      <c r="C117" s="14"/>
      <c r="D117" s="14"/>
      <c r="E117" s="14"/>
      <c r="F117" s="53"/>
      <c r="G117" s="52" t="s">
        <v>4</v>
      </c>
      <c r="H117" s="51" t="s">
        <v>3</v>
      </c>
      <c r="I117" s="51" t="s">
        <v>2</v>
      </c>
      <c r="K117" s="49"/>
      <c r="L117" s="50"/>
      <c r="M117" s="49"/>
      <c r="N117" s="3"/>
    </row>
    <row r="118" spans="1:17" ht="12.75">
      <c r="A118" s="40"/>
      <c r="B118" s="48">
        <v>1</v>
      </c>
      <c r="C118" s="47" t="s">
        <v>53</v>
      </c>
      <c r="D118" s="46"/>
      <c r="E118" s="45"/>
      <c r="F118" s="44">
        <v>13397870.114803568</v>
      </c>
      <c r="G118" s="44">
        <v>14422.462616582012</v>
      </c>
      <c r="H118" s="43">
        <v>9910522.574239964</v>
      </c>
      <c r="I118" s="42">
        <v>3472925.0779470224</v>
      </c>
      <c r="L118" s="148"/>
      <c r="M118" s="14"/>
      <c r="N118" s="50"/>
      <c r="O118" s="32"/>
      <c r="P118" s="32"/>
      <c r="Q118" s="32"/>
    </row>
    <row r="119" spans="1:17" ht="12.75">
      <c r="A119" s="40"/>
      <c r="B119" s="39">
        <v>2</v>
      </c>
      <c r="C119" s="38" t="s">
        <v>54</v>
      </c>
      <c r="D119" s="37"/>
      <c r="E119" s="36"/>
      <c r="F119" s="35">
        <v>7132192.807449948</v>
      </c>
      <c r="G119" s="35">
        <v>164859.99905598236</v>
      </c>
      <c r="H119" s="34">
        <v>5350011.19961878</v>
      </c>
      <c r="I119" s="33">
        <v>1617321.6087751854</v>
      </c>
      <c r="J119" s="14"/>
      <c r="M119" s="14"/>
      <c r="N119" s="50"/>
      <c r="O119" s="32"/>
      <c r="P119" s="32"/>
      <c r="Q119" s="32"/>
    </row>
    <row r="120" spans="1:17" ht="12.75">
      <c r="A120" s="40"/>
      <c r="B120" s="39">
        <v>3</v>
      </c>
      <c r="C120" s="38" t="s">
        <v>55</v>
      </c>
      <c r="D120" s="37"/>
      <c r="E120" s="36"/>
      <c r="F120" s="35">
        <v>7028567.269817274</v>
      </c>
      <c r="G120" s="35">
        <v>625972.3567626775</v>
      </c>
      <c r="H120" s="34">
        <v>4616450.3292809585</v>
      </c>
      <c r="I120" s="33">
        <v>1786144.5837736377</v>
      </c>
      <c r="J120" s="14"/>
      <c r="L120" s="148"/>
      <c r="M120" s="14"/>
      <c r="N120" s="50"/>
      <c r="O120" s="32"/>
      <c r="P120" s="32"/>
      <c r="Q120" s="32"/>
    </row>
    <row r="121" spans="1:17" ht="12.75">
      <c r="A121" s="40"/>
      <c r="B121" s="39">
        <v>4</v>
      </c>
      <c r="C121" s="38" t="s">
        <v>56</v>
      </c>
      <c r="D121" s="37"/>
      <c r="E121" s="36"/>
      <c r="F121" s="35">
        <v>4805968.313155338</v>
      </c>
      <c r="G121" s="35">
        <v>440796.32678878127</v>
      </c>
      <c r="H121" s="34">
        <v>3544395.52878261</v>
      </c>
      <c r="I121" s="33">
        <v>820776.4575839476</v>
      </c>
      <c r="J121" s="14"/>
      <c r="K121" s="49"/>
      <c r="L121" s="148"/>
      <c r="M121" s="14"/>
      <c r="N121" s="50"/>
      <c r="O121" s="32"/>
      <c r="P121" s="32"/>
      <c r="Q121" s="32"/>
    </row>
    <row r="122" spans="1:17" ht="12.75">
      <c r="A122" s="40"/>
      <c r="B122" s="39">
        <v>5</v>
      </c>
      <c r="C122" s="38" t="s">
        <v>57</v>
      </c>
      <c r="D122" s="37"/>
      <c r="E122" s="36"/>
      <c r="F122" s="41">
        <v>4214910.530498566</v>
      </c>
      <c r="G122" s="35">
        <v>210928.35325433395</v>
      </c>
      <c r="H122" s="34">
        <v>2775951.4477298423</v>
      </c>
      <c r="I122" s="33">
        <v>1228030.72951439</v>
      </c>
      <c r="J122" s="14"/>
      <c r="L122" s="148"/>
      <c r="M122" s="14"/>
      <c r="N122" s="50"/>
      <c r="O122" s="32"/>
      <c r="P122" s="32"/>
      <c r="Q122" s="32"/>
    </row>
    <row r="123" spans="1:17" ht="12.75">
      <c r="A123" s="40"/>
      <c r="B123" s="39">
        <v>6</v>
      </c>
      <c r="C123" s="38" t="s">
        <v>58</v>
      </c>
      <c r="D123" s="37"/>
      <c r="E123" s="36"/>
      <c r="F123" s="35">
        <v>3493511.491034036</v>
      </c>
      <c r="G123" s="35">
        <v>212401.020087121</v>
      </c>
      <c r="H123" s="34">
        <v>2666598.9382666037</v>
      </c>
      <c r="I123" s="33">
        <v>614511.5326803114</v>
      </c>
      <c r="J123" s="14"/>
      <c r="L123" s="148"/>
      <c r="M123" s="14"/>
      <c r="N123" s="50"/>
      <c r="O123" s="32"/>
      <c r="P123" s="32"/>
      <c r="Q123" s="32"/>
    </row>
    <row r="124" spans="1:17" ht="12.75">
      <c r="A124" s="40"/>
      <c r="B124" s="39">
        <v>7</v>
      </c>
      <c r="C124" s="38" t="s">
        <v>59</v>
      </c>
      <c r="D124" s="37"/>
      <c r="E124" s="36"/>
      <c r="F124" s="35">
        <v>2734659.528721552</v>
      </c>
      <c r="G124" s="35">
        <v>1218127.754703608</v>
      </c>
      <c r="H124" s="34">
        <v>799769.3597381124</v>
      </c>
      <c r="I124" s="33">
        <v>716762.4142798313</v>
      </c>
      <c r="J124" s="14"/>
      <c r="L124" s="148"/>
      <c r="M124" s="14"/>
      <c r="N124" s="50"/>
      <c r="O124" s="32"/>
      <c r="P124" s="32"/>
      <c r="Q124" s="32"/>
    </row>
    <row r="125" spans="1:17" ht="12.75">
      <c r="A125" s="40"/>
      <c r="B125" s="39">
        <v>8</v>
      </c>
      <c r="C125" s="38" t="s">
        <v>60</v>
      </c>
      <c r="D125" s="37"/>
      <c r="E125" s="36"/>
      <c r="F125" s="35">
        <v>1862767.662490786</v>
      </c>
      <c r="G125" s="35">
        <v>116780.25618215073</v>
      </c>
      <c r="H125" s="34">
        <v>1502002.7240880316</v>
      </c>
      <c r="I125" s="33">
        <v>243984.68222060386</v>
      </c>
      <c r="J125" s="14"/>
      <c r="L125" s="148"/>
      <c r="M125" s="14"/>
      <c r="N125" s="50"/>
      <c r="O125" s="32"/>
      <c r="P125" s="32"/>
      <c r="Q125" s="32"/>
    </row>
    <row r="126" spans="1:17" ht="12.75">
      <c r="A126" s="40"/>
      <c r="B126" s="39">
        <v>9</v>
      </c>
      <c r="C126" s="38" t="s">
        <v>61</v>
      </c>
      <c r="D126" s="37"/>
      <c r="E126" s="36"/>
      <c r="F126" s="35">
        <v>1356596.8125457617</v>
      </c>
      <c r="G126" s="35">
        <v>594828.0065132218</v>
      </c>
      <c r="H126" s="34">
        <v>523498.25611694524</v>
      </c>
      <c r="I126" s="33">
        <v>238270.54991559475</v>
      </c>
      <c r="J126" s="14"/>
      <c r="L126" s="148"/>
      <c r="M126" s="14"/>
      <c r="N126" s="50"/>
      <c r="O126" s="32"/>
      <c r="P126" s="32"/>
      <c r="Q126" s="32"/>
    </row>
    <row r="127" spans="1:17" ht="12.75">
      <c r="A127" s="40"/>
      <c r="B127" s="39">
        <v>10</v>
      </c>
      <c r="C127" s="38" t="s">
        <v>62</v>
      </c>
      <c r="D127" s="37"/>
      <c r="E127" s="36"/>
      <c r="F127" s="35">
        <v>1209516.1902677107</v>
      </c>
      <c r="G127" s="35">
        <v>29139.075219331186</v>
      </c>
      <c r="H127" s="34">
        <v>1136615.9646725722</v>
      </c>
      <c r="I127" s="33">
        <v>43761.15037580748</v>
      </c>
      <c r="J127" s="14"/>
      <c r="L127" s="148"/>
      <c r="M127" s="14"/>
      <c r="N127" s="50"/>
      <c r="O127" s="32"/>
      <c r="P127" s="32"/>
      <c r="Q127" s="32"/>
    </row>
    <row r="128" spans="1:17" ht="12.75">
      <c r="A128" s="40"/>
      <c r="B128" s="39">
        <v>11</v>
      </c>
      <c r="C128" s="38" t="s">
        <v>63</v>
      </c>
      <c r="D128" s="37"/>
      <c r="E128" s="36"/>
      <c r="F128" s="35">
        <v>1150502.7968374155</v>
      </c>
      <c r="G128" s="35">
        <v>112797.66430091341</v>
      </c>
      <c r="H128" s="34">
        <v>711968.5741401758</v>
      </c>
      <c r="I128" s="33">
        <v>325736.55839632626</v>
      </c>
      <c r="J128" s="14"/>
      <c r="L128" s="148"/>
      <c r="M128" s="14"/>
      <c r="N128" s="50"/>
      <c r="O128" s="32"/>
      <c r="P128" s="32"/>
      <c r="Q128" s="32"/>
    </row>
    <row r="129" spans="1:17" ht="12.75">
      <c r="A129" s="40"/>
      <c r="B129" s="39">
        <v>12</v>
      </c>
      <c r="C129" s="38" t="s">
        <v>64</v>
      </c>
      <c r="D129" s="37"/>
      <c r="E129" s="36"/>
      <c r="F129" s="35">
        <v>923245.7267550392</v>
      </c>
      <c r="G129" s="35">
        <v>202066.58485960955</v>
      </c>
      <c r="H129" s="34">
        <v>194641.00065550357</v>
      </c>
      <c r="I129" s="33">
        <v>526538.1412399261</v>
      </c>
      <c r="J129" s="14"/>
      <c r="L129" s="148"/>
      <c r="M129" s="14"/>
      <c r="N129" s="50"/>
      <c r="O129" s="32"/>
      <c r="P129" s="32"/>
      <c r="Q129" s="32"/>
    </row>
    <row r="130" spans="1:17" ht="12.75">
      <c r="A130" s="40"/>
      <c r="B130" s="39">
        <v>13</v>
      </c>
      <c r="C130" s="38" t="s">
        <v>65</v>
      </c>
      <c r="D130" s="37"/>
      <c r="E130" s="36"/>
      <c r="F130" s="35">
        <v>851770.7145854167</v>
      </c>
      <c r="G130" s="35">
        <v>186150.516522773</v>
      </c>
      <c r="H130" s="34">
        <v>543234.2386212756</v>
      </c>
      <c r="I130" s="33">
        <v>122385.95944136808</v>
      </c>
      <c r="J130" s="14"/>
      <c r="L130" s="148"/>
      <c r="M130" s="14"/>
      <c r="N130" s="50"/>
      <c r="O130" s="32"/>
      <c r="P130" s="32"/>
      <c r="Q130" s="32"/>
    </row>
    <row r="131" spans="1:17" ht="12.75">
      <c r="A131" s="40"/>
      <c r="B131" s="39">
        <v>14</v>
      </c>
      <c r="C131" s="38" t="s">
        <v>66</v>
      </c>
      <c r="D131" s="37"/>
      <c r="E131" s="36"/>
      <c r="F131" s="35">
        <v>735741.9426376484</v>
      </c>
      <c r="G131" s="35">
        <v>325104.77008857386</v>
      </c>
      <c r="H131" s="34">
        <v>276180.33561030414</v>
      </c>
      <c r="I131" s="33">
        <v>134456.83693877046</v>
      </c>
      <c r="J131" s="14"/>
      <c r="L131" s="148"/>
      <c r="M131" s="14"/>
      <c r="N131" s="50"/>
      <c r="O131" s="32"/>
      <c r="P131" s="32"/>
      <c r="Q131" s="32"/>
    </row>
    <row r="132" spans="1:17" ht="12.75">
      <c r="A132" s="40"/>
      <c r="B132" s="39">
        <v>15</v>
      </c>
      <c r="C132" s="38" t="s">
        <v>67</v>
      </c>
      <c r="D132" s="37"/>
      <c r="E132" s="36"/>
      <c r="F132" s="35">
        <v>676939.3710084986</v>
      </c>
      <c r="G132" s="35">
        <v>121321.18621963075</v>
      </c>
      <c r="H132" s="34">
        <v>452523.9744106422</v>
      </c>
      <c r="I132" s="33">
        <v>103094.21037822566</v>
      </c>
      <c r="J132" s="14"/>
      <c r="L132" s="148"/>
      <c r="M132" s="14"/>
      <c r="N132" s="50"/>
      <c r="O132" s="32"/>
      <c r="P132" s="32"/>
      <c r="Q132" s="32"/>
    </row>
    <row r="133" spans="1:17" ht="12.75">
      <c r="A133" s="40"/>
      <c r="B133" s="39">
        <v>16</v>
      </c>
      <c r="C133" s="38" t="s">
        <v>68</v>
      </c>
      <c r="D133" s="37"/>
      <c r="E133" s="36"/>
      <c r="F133" s="35">
        <v>403236.9066586909</v>
      </c>
      <c r="G133" s="35">
        <v>70005.83059369793</v>
      </c>
      <c r="H133" s="34">
        <v>198569.5417794456</v>
      </c>
      <c r="I133" s="33">
        <v>134661.53428554736</v>
      </c>
      <c r="J133" s="14"/>
      <c r="L133" s="148"/>
      <c r="M133" s="14"/>
      <c r="N133" s="50"/>
      <c r="O133" s="32"/>
      <c r="P133" s="32"/>
      <c r="Q133" s="32"/>
    </row>
    <row r="134" spans="1:17" ht="12.75">
      <c r="A134" s="3"/>
      <c r="B134" s="39">
        <v>17</v>
      </c>
      <c r="C134" s="38" t="s">
        <v>69</v>
      </c>
      <c r="D134" s="37"/>
      <c r="E134" s="36"/>
      <c r="F134" s="35">
        <v>387762.71895847557</v>
      </c>
      <c r="G134" s="35">
        <v>328079.7307894744</v>
      </c>
      <c r="H134" s="34">
        <v>3538.1440944171227</v>
      </c>
      <c r="I134" s="33">
        <v>56144.84407458407</v>
      </c>
      <c r="J134" s="14"/>
      <c r="L134" s="148"/>
      <c r="M134" s="14"/>
      <c r="N134" s="50"/>
      <c r="O134" s="32"/>
      <c r="P134" s="32"/>
      <c r="Q134" s="32"/>
    </row>
    <row r="135" spans="1:17" ht="12.75">
      <c r="A135" s="40"/>
      <c r="B135" s="39">
        <v>18</v>
      </c>
      <c r="C135" s="38" t="s">
        <v>70</v>
      </c>
      <c r="D135" s="37"/>
      <c r="E135" s="36"/>
      <c r="F135" s="35">
        <v>259646.56308078076</v>
      </c>
      <c r="G135" s="35">
        <v>34222.59976217525</v>
      </c>
      <c r="H135" s="34">
        <v>164704.50228941377</v>
      </c>
      <c r="I135" s="33">
        <v>60719.46102919177</v>
      </c>
      <c r="J135" s="14"/>
      <c r="L135" s="148"/>
      <c r="M135" s="14"/>
      <c r="N135" s="50"/>
      <c r="O135" s="32"/>
      <c r="P135" s="32"/>
      <c r="Q135" s="32"/>
    </row>
    <row r="136" spans="1:17" ht="12.75">
      <c r="A136" s="40"/>
      <c r="B136" s="39">
        <v>19</v>
      </c>
      <c r="C136" s="38" t="s">
        <v>71</v>
      </c>
      <c r="D136" s="37"/>
      <c r="E136" s="36"/>
      <c r="F136" s="35">
        <v>259220.00027275798</v>
      </c>
      <c r="G136" s="35">
        <v>1486.7024089484294</v>
      </c>
      <c r="H136" s="34">
        <v>54250.7330843537</v>
      </c>
      <c r="I136" s="33">
        <v>203482.56477945586</v>
      </c>
      <c r="J136" s="14"/>
      <c r="L136" s="148"/>
      <c r="M136" s="14"/>
      <c r="N136" s="50"/>
      <c r="O136" s="32"/>
      <c r="P136" s="32"/>
      <c r="Q136" s="32"/>
    </row>
    <row r="137" spans="1:17" ht="12.75">
      <c r="A137" s="40"/>
      <c r="B137" s="39">
        <v>20</v>
      </c>
      <c r="C137" s="38" t="s">
        <v>72</v>
      </c>
      <c r="D137" s="37"/>
      <c r="E137" s="36"/>
      <c r="F137" s="35">
        <v>252921.12432515528</v>
      </c>
      <c r="G137" s="35">
        <v>90152.75668627584</v>
      </c>
      <c r="H137" s="34">
        <v>22730.977523877656</v>
      </c>
      <c r="I137" s="33">
        <v>140037.3901150018</v>
      </c>
      <c r="J137" s="14"/>
      <c r="L137" s="148"/>
      <c r="M137" s="14"/>
      <c r="N137" s="50"/>
      <c r="O137" s="32"/>
      <c r="P137" s="32"/>
      <c r="Q137" s="32"/>
    </row>
    <row r="138" spans="1:17" ht="12.75">
      <c r="A138" s="40"/>
      <c r="B138" s="39">
        <v>21</v>
      </c>
      <c r="C138" s="38" t="s">
        <v>73</v>
      </c>
      <c r="D138" s="37"/>
      <c r="E138" s="36"/>
      <c r="F138" s="35">
        <v>247753.64765982426</v>
      </c>
      <c r="G138" s="35">
        <v>93766.80697825576</v>
      </c>
      <c r="H138" s="34">
        <v>125337.21209318168</v>
      </c>
      <c r="I138" s="33">
        <v>28649.628588386848</v>
      </c>
      <c r="J138" s="14"/>
      <c r="L138" s="148"/>
      <c r="M138" s="14"/>
      <c r="N138" s="50"/>
      <c r="O138" s="32"/>
      <c r="P138" s="32"/>
      <c r="Q138" s="32"/>
    </row>
    <row r="139" spans="1:17" ht="12.75">
      <c r="A139" s="40"/>
      <c r="B139" s="39">
        <v>22</v>
      </c>
      <c r="C139" s="38" t="s">
        <v>74</v>
      </c>
      <c r="D139" s="37"/>
      <c r="E139" s="36"/>
      <c r="F139" s="35">
        <v>209650.33503975297</v>
      </c>
      <c r="G139" s="35">
        <v>98836.78663391578</v>
      </c>
      <c r="H139" s="34">
        <v>89536.95669394333</v>
      </c>
      <c r="I139" s="33">
        <v>21276.591711893878</v>
      </c>
      <c r="J139" s="14"/>
      <c r="L139" s="148"/>
      <c r="M139" s="14"/>
      <c r="N139" s="50"/>
      <c r="O139" s="32"/>
      <c r="P139" s="32"/>
      <c r="Q139" s="32"/>
    </row>
    <row r="140" spans="1:17" ht="12.75">
      <c r="A140" s="40"/>
      <c r="B140" s="39">
        <v>23</v>
      </c>
      <c r="C140" s="38" t="s">
        <v>75</v>
      </c>
      <c r="D140" s="37"/>
      <c r="E140" s="36"/>
      <c r="F140" s="35">
        <v>132478.26012418207</v>
      </c>
      <c r="G140" s="35">
        <v>19991.271919655777</v>
      </c>
      <c r="H140" s="34">
        <v>75602.36091217001</v>
      </c>
      <c r="I140" s="33">
        <v>36884.62729235627</v>
      </c>
      <c r="J140" s="14"/>
      <c r="L140" s="148"/>
      <c r="M140" s="14"/>
      <c r="N140" s="50"/>
      <c r="O140" s="32"/>
      <c r="P140" s="32"/>
      <c r="Q140" s="32"/>
    </row>
    <row r="141" spans="1:17" ht="12.75">
      <c r="A141" s="40"/>
      <c r="B141" s="39">
        <v>24</v>
      </c>
      <c r="C141" s="38" t="s">
        <v>76</v>
      </c>
      <c r="D141" s="37"/>
      <c r="E141" s="36"/>
      <c r="F141" s="35">
        <v>100821.78698629882</v>
      </c>
      <c r="G141" s="35">
        <v>84541.13623301673</v>
      </c>
      <c r="H141" s="34">
        <v>16280.650753282083</v>
      </c>
      <c r="I141" s="33">
        <v>0</v>
      </c>
      <c r="J141" s="14"/>
      <c r="L141" s="148"/>
      <c r="M141" s="14"/>
      <c r="N141" s="50"/>
      <c r="O141" s="32"/>
      <c r="P141" s="32"/>
      <c r="Q141" s="32"/>
    </row>
    <row r="142" spans="1:17" ht="12.75">
      <c r="A142" s="40"/>
      <c r="B142" s="39">
        <v>25</v>
      </c>
      <c r="C142" s="38" t="s">
        <v>77</v>
      </c>
      <c r="D142" s="37"/>
      <c r="E142" s="36"/>
      <c r="F142" s="35">
        <v>80403.49822222309</v>
      </c>
      <c r="G142" s="35">
        <v>80403.49822222309</v>
      </c>
      <c r="H142" s="34">
        <v>0</v>
      </c>
      <c r="I142" s="33">
        <v>0</v>
      </c>
      <c r="J142" s="14"/>
      <c r="L142" s="148"/>
      <c r="M142" s="14"/>
      <c r="N142" s="50"/>
      <c r="O142" s="32"/>
      <c r="P142" s="32"/>
      <c r="Q142" s="32"/>
    </row>
    <row r="143" spans="1:17" ht="12.75">
      <c r="A143" s="40"/>
      <c r="B143" s="39">
        <v>26</v>
      </c>
      <c r="C143" s="38" t="s">
        <v>78</v>
      </c>
      <c r="D143" s="37"/>
      <c r="E143" s="36"/>
      <c r="F143" s="35">
        <v>59303.56398941999</v>
      </c>
      <c r="G143" s="35">
        <v>15493.95904439246</v>
      </c>
      <c r="H143" s="34">
        <v>25685.189922759237</v>
      </c>
      <c r="I143" s="33">
        <v>18124.415022268295</v>
      </c>
      <c r="J143" s="14"/>
      <c r="L143" s="148"/>
      <c r="M143" s="14"/>
      <c r="N143" s="50"/>
      <c r="O143" s="32"/>
      <c r="P143" s="32"/>
      <c r="Q143" s="32"/>
    </row>
    <row r="144" spans="1:17" ht="12.75">
      <c r="A144" s="40"/>
      <c r="B144" s="39">
        <v>27</v>
      </c>
      <c r="C144" s="38" t="s">
        <v>79</v>
      </c>
      <c r="D144" s="37"/>
      <c r="E144" s="36"/>
      <c r="F144" s="35">
        <v>25730.111586763865</v>
      </c>
      <c r="G144" s="35">
        <v>11667.858967070431</v>
      </c>
      <c r="H144" s="34">
        <v>14062.252619693436</v>
      </c>
      <c r="I144" s="33">
        <v>0</v>
      </c>
      <c r="J144" s="14"/>
      <c r="L144" s="148"/>
      <c r="M144" s="14"/>
      <c r="N144" s="50"/>
      <c r="O144" s="32"/>
      <c r="P144" s="32"/>
      <c r="Q144" s="32"/>
    </row>
    <row r="145" spans="1:17" ht="12.75">
      <c r="A145" s="40"/>
      <c r="B145" s="39">
        <v>28</v>
      </c>
      <c r="C145" s="38" t="s">
        <v>80</v>
      </c>
      <c r="D145" s="37"/>
      <c r="E145" s="36"/>
      <c r="F145" s="35">
        <v>21731.475602031405</v>
      </c>
      <c r="G145" s="35">
        <v>11863.510380083555</v>
      </c>
      <c r="H145" s="34">
        <v>8703.55540946349</v>
      </c>
      <c r="I145" s="33">
        <v>1164.409812484362</v>
      </c>
      <c r="J145" s="14"/>
      <c r="L145" s="148"/>
      <c r="M145" s="14"/>
      <c r="N145" s="50"/>
      <c r="O145" s="32"/>
      <c r="P145" s="32"/>
      <c r="Q145" s="32"/>
    </row>
    <row r="146" spans="1:17" ht="12.75">
      <c r="A146" s="40"/>
      <c r="B146" s="39">
        <v>29</v>
      </c>
      <c r="C146" s="38" t="s">
        <v>81</v>
      </c>
      <c r="D146" s="37"/>
      <c r="E146" s="36"/>
      <c r="F146" s="35">
        <v>19483.985369517613</v>
      </c>
      <c r="G146" s="35">
        <v>16997.17654927801</v>
      </c>
      <c r="H146" s="34">
        <v>0</v>
      </c>
      <c r="I146" s="33">
        <v>2486.808820239604</v>
      </c>
      <c r="J146" s="14"/>
      <c r="L146" s="148"/>
      <c r="M146" s="14"/>
      <c r="N146" s="50"/>
      <c r="O146" s="32"/>
      <c r="P146" s="32"/>
      <c r="Q146" s="32"/>
    </row>
    <row r="147" spans="1:17" ht="12.75">
      <c r="A147" s="40"/>
      <c r="B147" s="39">
        <v>30</v>
      </c>
      <c r="C147" s="38" t="s">
        <v>82</v>
      </c>
      <c r="D147" s="37"/>
      <c r="E147" s="36"/>
      <c r="F147" s="35">
        <v>14312.365947024478</v>
      </c>
      <c r="G147" s="35">
        <v>2111.577849919397</v>
      </c>
      <c r="H147" s="34">
        <v>12200.788097105082</v>
      </c>
      <c r="I147" s="33">
        <v>0</v>
      </c>
      <c r="J147" s="14"/>
      <c r="L147" s="148"/>
      <c r="M147" s="14"/>
      <c r="N147" s="50"/>
      <c r="O147" s="32"/>
      <c r="P147" s="32"/>
      <c r="Q147" s="32"/>
    </row>
    <row r="148" spans="1:17" ht="12.75">
      <c r="A148" s="40"/>
      <c r="B148" s="39">
        <v>31</v>
      </c>
      <c r="C148" s="38" t="s">
        <v>83</v>
      </c>
      <c r="D148" s="37"/>
      <c r="E148" s="36"/>
      <c r="F148" s="35">
        <v>12851.209668468626</v>
      </c>
      <c r="G148" s="35">
        <v>12851.209668468626</v>
      </c>
      <c r="H148" s="34">
        <v>0</v>
      </c>
      <c r="I148" s="33">
        <v>0</v>
      </c>
      <c r="J148" s="14"/>
      <c r="L148" s="148"/>
      <c r="M148" s="14"/>
      <c r="N148" s="50"/>
      <c r="O148" s="32"/>
      <c r="P148" s="32"/>
      <c r="Q148" s="32"/>
    </row>
    <row r="149" spans="1:17" ht="12.75">
      <c r="A149" s="40"/>
      <c r="B149" s="39">
        <v>32</v>
      </c>
      <c r="C149" s="38" t="s">
        <v>84</v>
      </c>
      <c r="D149" s="37"/>
      <c r="E149" s="36"/>
      <c r="F149" s="35">
        <v>9692.280872930809</v>
      </c>
      <c r="G149" s="35">
        <v>8908.644654539226</v>
      </c>
      <c r="H149" s="34">
        <v>783.6362183915822</v>
      </c>
      <c r="I149" s="33">
        <v>0</v>
      </c>
      <c r="J149" s="14"/>
      <c r="L149" s="148"/>
      <c r="M149" s="14"/>
      <c r="N149" s="50"/>
      <c r="O149" s="32"/>
      <c r="P149" s="32"/>
      <c r="Q149" s="32"/>
    </row>
    <row r="150" spans="1:17" ht="12.75">
      <c r="A150" s="40"/>
      <c r="B150" s="39">
        <v>33</v>
      </c>
      <c r="C150" s="38" t="s">
        <v>85</v>
      </c>
      <c r="D150" s="37"/>
      <c r="E150" s="36"/>
      <c r="F150" s="35">
        <v>7317.8936383952705</v>
      </c>
      <c r="G150" s="35">
        <v>222.15667561916212</v>
      </c>
      <c r="H150" s="34">
        <v>7095.736962776108</v>
      </c>
      <c r="I150" s="33">
        <v>0</v>
      </c>
      <c r="J150" s="14"/>
      <c r="L150" s="148"/>
      <c r="M150" s="14"/>
      <c r="N150" s="50"/>
      <c r="O150" s="32"/>
      <c r="P150" s="32"/>
      <c r="Q150" s="32"/>
    </row>
    <row r="151" spans="1:17" ht="12.75">
      <c r="A151" s="40"/>
      <c r="B151" s="39">
        <v>34</v>
      </c>
      <c r="C151" s="38" t="s">
        <v>86</v>
      </c>
      <c r="D151" s="37"/>
      <c r="E151" s="36"/>
      <c r="F151" s="35">
        <v>1476.0719562104562</v>
      </c>
      <c r="G151" s="35">
        <v>1476.0719562104562</v>
      </c>
      <c r="H151" s="34">
        <v>0</v>
      </c>
      <c r="I151" s="33">
        <v>0</v>
      </c>
      <c r="J151" s="14"/>
      <c r="L151" s="148"/>
      <c r="M151" s="14"/>
      <c r="N151" s="50"/>
      <c r="O151" s="32"/>
      <c r="P151" s="32"/>
      <c r="Q151" s="32"/>
    </row>
    <row r="152" spans="1:17" ht="12.75">
      <c r="A152" s="40"/>
      <c r="B152" s="39">
        <v>35</v>
      </c>
      <c r="C152" s="38" t="s">
        <v>87</v>
      </c>
      <c r="D152" s="37"/>
      <c r="E152" s="36"/>
      <c r="F152" s="35">
        <v>1391.623529977527</v>
      </c>
      <c r="G152" s="35">
        <v>1391.623529977527</v>
      </c>
      <c r="H152" s="34">
        <v>0</v>
      </c>
      <c r="I152" s="33">
        <v>0</v>
      </c>
      <c r="J152" s="14"/>
      <c r="L152" s="148"/>
      <c r="M152" s="14"/>
      <c r="N152" s="50"/>
      <c r="O152" s="32"/>
      <c r="P152" s="32"/>
      <c r="Q152" s="32"/>
    </row>
    <row r="153" spans="1:17" ht="12.75">
      <c r="A153" s="40"/>
      <c r="B153" s="39">
        <v>36</v>
      </c>
      <c r="C153" s="38" t="s">
        <v>88</v>
      </c>
      <c r="D153" s="37"/>
      <c r="E153" s="36"/>
      <c r="F153" s="35">
        <v>648.2787023681531</v>
      </c>
      <c r="G153" s="35">
        <v>648.2787023681531</v>
      </c>
      <c r="H153" s="34">
        <v>0</v>
      </c>
      <c r="I153" s="33">
        <v>0</v>
      </c>
      <c r="J153" s="14"/>
      <c r="L153" s="148"/>
      <c r="M153" s="14"/>
      <c r="N153" s="50"/>
      <c r="O153" s="32"/>
      <c r="P153" s="32"/>
      <c r="Q153" s="32"/>
    </row>
    <row r="154" spans="1:17" ht="12.75">
      <c r="A154" s="40"/>
      <c r="B154" s="39">
        <v>37</v>
      </c>
      <c r="C154" s="38" t="s">
        <v>89</v>
      </c>
      <c r="D154" s="37"/>
      <c r="E154" s="36"/>
      <c r="F154" s="35">
        <v>398.27827407926577</v>
      </c>
      <c r="G154" s="35">
        <v>398.27827407926577</v>
      </c>
      <c r="H154" s="34">
        <v>0</v>
      </c>
      <c r="I154" s="33">
        <v>0</v>
      </c>
      <c r="J154" s="14"/>
      <c r="L154" s="148"/>
      <c r="M154" s="14"/>
      <c r="N154" s="50"/>
      <c r="O154" s="32"/>
      <c r="P154" s="32"/>
      <c r="Q154" s="32"/>
    </row>
    <row r="155" spans="2:14" ht="13.5" thickBot="1">
      <c r="B155" s="31">
        <v>38</v>
      </c>
      <c r="C155" s="30" t="s">
        <v>90</v>
      </c>
      <c r="D155" s="29"/>
      <c r="E155" s="28"/>
      <c r="F155" s="27">
        <v>66.78057379574253</v>
      </c>
      <c r="G155" s="27">
        <v>66.78057379574253</v>
      </c>
      <c r="H155" s="26">
        <v>0</v>
      </c>
      <c r="I155" s="25">
        <v>0</v>
      </c>
      <c r="J155" s="14"/>
      <c r="K155" s="14"/>
      <c r="L155" s="14"/>
      <c r="M155" s="14"/>
      <c r="N155" s="19"/>
    </row>
    <row r="156" spans="2:14" ht="12.75">
      <c r="B156" s="21"/>
      <c r="C156" s="19"/>
      <c r="D156" s="19"/>
      <c r="E156" s="19"/>
      <c r="F156" s="24"/>
      <c r="G156" s="19"/>
      <c r="H156" s="19"/>
      <c r="I156" s="19"/>
      <c r="J156" s="19"/>
      <c r="K156" s="19"/>
      <c r="L156" s="19"/>
      <c r="M156" s="19"/>
      <c r="N156" s="19"/>
    </row>
    <row r="157" spans="2:14" ht="12.75">
      <c r="B157" s="21" t="s">
        <v>1</v>
      </c>
      <c r="C157" s="19"/>
      <c r="D157" s="19"/>
      <c r="E157" s="19"/>
      <c r="F157" s="24"/>
      <c r="G157" s="19"/>
      <c r="H157" s="19"/>
      <c r="I157" s="19"/>
      <c r="J157" s="19"/>
      <c r="K157" s="19"/>
      <c r="L157" s="19"/>
      <c r="M157" s="19"/>
      <c r="N157" s="19"/>
    </row>
    <row r="158" spans="2:14" ht="12.75">
      <c r="B158" s="21" t="s">
        <v>0</v>
      </c>
      <c r="C158" s="21"/>
      <c r="D158" s="21"/>
      <c r="E158" s="21"/>
      <c r="F158" s="23"/>
      <c r="G158" s="21"/>
      <c r="H158" s="21"/>
      <c r="I158" s="21"/>
      <c r="J158" s="21"/>
      <c r="K158" s="21"/>
      <c r="L158" s="21"/>
      <c r="M158" s="21"/>
      <c r="N158" s="21"/>
    </row>
    <row r="159" spans="2:14" ht="12.75">
      <c r="B159" s="14"/>
      <c r="C159" s="21"/>
      <c r="D159" s="21"/>
      <c r="E159" s="21"/>
      <c r="F159" s="22"/>
      <c r="G159" s="21"/>
      <c r="H159" s="21"/>
      <c r="I159" s="21"/>
      <c r="J159" s="21"/>
      <c r="K159" s="21"/>
      <c r="L159" s="21"/>
      <c r="M159" s="21"/>
      <c r="N159" s="20"/>
    </row>
    <row r="160" spans="2:14" ht="12.75">
      <c r="B160" s="14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0"/>
    </row>
    <row r="161" spans="2:14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9"/>
    </row>
    <row r="162" spans="2:14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9"/>
    </row>
    <row r="163" spans="2:15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2:15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</row>
    <row r="165" s="19" customFormat="1" ht="12.75">
      <c r="A165" s="2"/>
    </row>
    <row r="166" spans="1:17" ht="12.75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4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 customHeight="1">
      <c r="A174" s="4"/>
      <c r="B174" s="301"/>
      <c r="C174" s="301"/>
      <c r="D174" s="301"/>
      <c r="E174" s="301"/>
      <c r="F174" s="301"/>
      <c r="G174" s="301"/>
      <c r="H174" s="301"/>
      <c r="I174" s="301"/>
      <c r="J174" s="301"/>
      <c r="K174" s="301"/>
      <c r="L174" s="301"/>
      <c r="M174" s="301"/>
      <c r="N174" s="3"/>
      <c r="O174" s="3"/>
      <c r="P174" s="3"/>
      <c r="Q174" s="3"/>
    </row>
    <row r="175" spans="1:17" ht="12.75">
      <c r="A175" s="4"/>
      <c r="B175" s="18"/>
      <c r="C175" s="1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3"/>
      <c r="O175" s="3"/>
      <c r="P175" s="3"/>
      <c r="Q175" s="3"/>
    </row>
    <row r="176" spans="1:17" ht="12.75" customHeight="1">
      <c r="A176" s="4"/>
      <c r="B176" s="305"/>
      <c r="C176" s="7"/>
      <c r="D176" s="17"/>
      <c r="E176" s="17"/>
      <c r="F176" s="17"/>
      <c r="G176" s="17"/>
      <c r="H176" s="17"/>
      <c r="I176" s="17"/>
      <c r="J176" s="17"/>
      <c r="K176" s="17"/>
      <c r="L176" s="16"/>
      <c r="M176" s="16"/>
      <c r="N176" s="3"/>
      <c r="O176" s="3"/>
      <c r="P176" s="3"/>
      <c r="Q176" s="3"/>
    </row>
    <row r="177" spans="1:17" ht="12.75">
      <c r="A177" s="4"/>
      <c r="B177" s="305"/>
      <c r="C177" s="7"/>
      <c r="D177" s="17"/>
      <c r="E177" s="17"/>
      <c r="F177" s="17"/>
      <c r="G177" s="17"/>
      <c r="H177" s="17"/>
      <c r="I177" s="17"/>
      <c r="J177" s="17"/>
      <c r="K177" s="17"/>
      <c r="L177" s="16"/>
      <c r="M177" s="16"/>
      <c r="N177" s="3"/>
      <c r="O177" s="3"/>
      <c r="P177" s="3"/>
      <c r="Q177" s="3"/>
    </row>
    <row r="178" spans="1:17" ht="12.75">
      <c r="A178" s="4"/>
      <c r="B178" s="305"/>
      <c r="C178" s="7"/>
      <c r="D178" s="17"/>
      <c r="E178" s="17"/>
      <c r="F178" s="17"/>
      <c r="G178" s="17"/>
      <c r="H178" s="17"/>
      <c r="I178" s="17"/>
      <c r="J178" s="17"/>
      <c r="K178" s="17"/>
      <c r="L178" s="16"/>
      <c r="M178" s="16"/>
      <c r="N178" s="3"/>
      <c r="O178" s="3"/>
      <c r="P178" s="3"/>
      <c r="Q178" s="3"/>
    </row>
    <row r="179" spans="1:17" ht="12.75">
      <c r="A179" s="4"/>
      <c r="B179" s="305"/>
      <c r="C179" s="7"/>
      <c r="D179" s="17"/>
      <c r="E179" s="17"/>
      <c r="F179" s="17"/>
      <c r="G179" s="17"/>
      <c r="H179" s="17"/>
      <c r="I179" s="17"/>
      <c r="J179" s="17"/>
      <c r="K179" s="17"/>
      <c r="L179" s="16"/>
      <c r="M179" s="16"/>
      <c r="N179" s="3"/>
      <c r="O179" s="3"/>
      <c r="P179" s="3"/>
      <c r="Q179" s="3"/>
    </row>
    <row r="180" spans="1:17" ht="12.75">
      <c r="A180" s="4"/>
      <c r="B180" s="305"/>
      <c r="C180" s="7"/>
      <c r="D180" s="17"/>
      <c r="E180" s="17"/>
      <c r="F180" s="17"/>
      <c r="G180" s="17"/>
      <c r="H180" s="17"/>
      <c r="I180" s="17"/>
      <c r="J180" s="17"/>
      <c r="K180" s="17"/>
      <c r="L180" s="16"/>
      <c r="M180" s="16"/>
      <c r="N180" s="3"/>
      <c r="O180" s="3"/>
      <c r="P180" s="3"/>
      <c r="Q180" s="3"/>
    </row>
    <row r="181" spans="1:17" ht="12.75">
      <c r="A181" s="4"/>
      <c r="B181" s="305"/>
      <c r="C181" s="7"/>
      <c r="D181" s="17"/>
      <c r="E181" s="17"/>
      <c r="F181" s="17"/>
      <c r="G181" s="17"/>
      <c r="H181" s="17"/>
      <c r="I181" s="17"/>
      <c r="J181" s="17"/>
      <c r="K181" s="17"/>
      <c r="L181" s="16"/>
      <c r="M181" s="16"/>
      <c r="N181" s="3"/>
      <c r="O181" s="3"/>
      <c r="P181" s="3"/>
      <c r="Q181" s="3"/>
    </row>
    <row r="182" spans="1:17" ht="12.75">
      <c r="A182" s="4"/>
      <c r="B182" s="305"/>
      <c r="C182" s="7"/>
      <c r="D182" s="17"/>
      <c r="E182" s="17"/>
      <c r="F182" s="17"/>
      <c r="G182" s="17"/>
      <c r="H182" s="17"/>
      <c r="I182" s="17"/>
      <c r="J182" s="17"/>
      <c r="K182" s="17"/>
      <c r="L182" s="16"/>
      <c r="M182" s="16"/>
      <c r="N182" s="3"/>
      <c r="O182" s="3"/>
      <c r="P182" s="3"/>
      <c r="Q182" s="3"/>
    </row>
    <row r="183" spans="1:17" ht="12.75">
      <c r="A183" s="4"/>
      <c r="B183" s="305"/>
      <c r="C183" s="7"/>
      <c r="D183" s="17"/>
      <c r="E183" s="17"/>
      <c r="F183" s="17"/>
      <c r="G183" s="17"/>
      <c r="H183" s="17"/>
      <c r="I183" s="17"/>
      <c r="J183" s="17"/>
      <c r="K183" s="17"/>
      <c r="L183" s="16"/>
      <c r="M183" s="16"/>
      <c r="N183" s="3"/>
      <c r="O183" s="3"/>
      <c r="P183" s="3"/>
      <c r="Q183" s="3"/>
    </row>
    <row r="184" spans="1:17" ht="12.75">
      <c r="A184" s="4"/>
      <c r="B184" s="305"/>
      <c r="C184" s="7"/>
      <c r="D184" s="17"/>
      <c r="E184" s="17"/>
      <c r="F184" s="17"/>
      <c r="G184" s="17"/>
      <c r="H184" s="17"/>
      <c r="I184" s="17"/>
      <c r="J184" s="17"/>
      <c r="K184" s="17"/>
      <c r="L184" s="16"/>
      <c r="M184" s="16"/>
      <c r="N184" s="3"/>
      <c r="O184" s="3"/>
      <c r="P184" s="3"/>
      <c r="Q184" s="3"/>
    </row>
    <row r="185" spans="1:17" ht="12.75">
      <c r="A185" s="4"/>
      <c r="B185" s="305"/>
      <c r="C185" s="7"/>
      <c r="D185" s="17"/>
      <c r="E185" s="17"/>
      <c r="F185" s="17"/>
      <c r="G185" s="17"/>
      <c r="H185" s="17"/>
      <c r="I185" s="17"/>
      <c r="J185" s="17"/>
      <c r="K185" s="17"/>
      <c r="L185" s="16"/>
      <c r="M185" s="16"/>
      <c r="N185" s="3"/>
      <c r="O185" s="3"/>
      <c r="P185" s="3"/>
      <c r="Q185" s="3"/>
    </row>
    <row r="186" spans="1:17" ht="12.75">
      <c r="A186" s="4"/>
      <c r="B186" s="305"/>
      <c r="C186" s="7"/>
      <c r="D186" s="17"/>
      <c r="E186" s="17"/>
      <c r="F186" s="17"/>
      <c r="G186" s="17"/>
      <c r="H186" s="17"/>
      <c r="I186" s="17"/>
      <c r="J186" s="17"/>
      <c r="K186" s="17"/>
      <c r="L186" s="16"/>
      <c r="M186" s="16"/>
      <c r="N186" s="3"/>
      <c r="O186" s="3"/>
      <c r="P186" s="3"/>
      <c r="Q186" s="3"/>
    </row>
    <row r="187" spans="1:17" ht="12.75">
      <c r="A187" s="4"/>
      <c r="B187" s="305"/>
      <c r="C187" s="7"/>
      <c r="D187" s="17"/>
      <c r="E187" s="17"/>
      <c r="F187" s="17"/>
      <c r="G187" s="17"/>
      <c r="H187" s="17"/>
      <c r="I187" s="17"/>
      <c r="J187" s="17"/>
      <c r="K187" s="17"/>
      <c r="L187" s="16"/>
      <c r="M187" s="16"/>
      <c r="N187" s="3"/>
      <c r="O187" s="3"/>
      <c r="P187" s="3"/>
      <c r="Q187" s="3"/>
    </row>
    <row r="188" spans="1:17" ht="12.75">
      <c r="A188" s="4"/>
      <c r="B188" s="301"/>
      <c r="C188" s="301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3"/>
      <c r="O188" s="3"/>
      <c r="P188" s="3"/>
      <c r="Q188" s="3"/>
    </row>
    <row r="189" spans="1:17" ht="12.75">
      <c r="A189" s="4"/>
      <c r="B189" s="305"/>
      <c r="C189" s="7"/>
      <c r="D189" s="17"/>
      <c r="E189" s="17"/>
      <c r="F189" s="17"/>
      <c r="G189" s="17"/>
      <c r="H189" s="17"/>
      <c r="I189" s="17"/>
      <c r="J189" s="17"/>
      <c r="K189" s="17"/>
      <c r="L189" s="16"/>
      <c r="M189" s="16"/>
      <c r="N189" s="3"/>
      <c r="O189" s="3"/>
      <c r="P189" s="3"/>
      <c r="Q189" s="3"/>
    </row>
    <row r="190" spans="1:17" ht="12.75">
      <c r="A190" s="4"/>
      <c r="B190" s="305"/>
      <c r="C190" s="7"/>
      <c r="D190" s="17"/>
      <c r="E190" s="17"/>
      <c r="F190" s="17"/>
      <c r="G190" s="17"/>
      <c r="H190" s="17"/>
      <c r="I190" s="17"/>
      <c r="J190" s="17"/>
      <c r="K190" s="17"/>
      <c r="L190" s="16"/>
      <c r="M190" s="16"/>
      <c r="N190" s="3"/>
      <c r="O190" s="3"/>
      <c r="P190" s="3"/>
      <c r="Q190" s="3"/>
    </row>
    <row r="191" spans="1:17" ht="12.75">
      <c r="A191" s="4"/>
      <c r="B191" s="305"/>
      <c r="C191" s="7"/>
      <c r="D191" s="17"/>
      <c r="E191" s="17"/>
      <c r="F191" s="17"/>
      <c r="G191" s="17"/>
      <c r="H191" s="17"/>
      <c r="I191" s="17"/>
      <c r="J191" s="17"/>
      <c r="K191" s="17"/>
      <c r="L191" s="16"/>
      <c r="M191" s="16"/>
      <c r="N191" s="3"/>
      <c r="O191" s="3"/>
      <c r="P191" s="3"/>
      <c r="Q191" s="3"/>
    </row>
    <row r="192" spans="1:17" ht="12.75">
      <c r="A192" s="4"/>
      <c r="B192" s="305"/>
      <c r="C192" s="7"/>
      <c r="D192" s="17"/>
      <c r="E192" s="17"/>
      <c r="F192" s="17"/>
      <c r="G192" s="17"/>
      <c r="H192" s="17"/>
      <c r="I192" s="17"/>
      <c r="J192" s="17"/>
      <c r="K192" s="17"/>
      <c r="L192" s="16"/>
      <c r="M192" s="16"/>
      <c r="N192" s="3"/>
      <c r="O192" s="3"/>
      <c r="P192" s="3"/>
      <c r="Q192" s="3"/>
    </row>
    <row r="193" spans="1:17" ht="12.75">
      <c r="A193" s="4"/>
      <c r="B193" s="305"/>
      <c r="C193" s="7"/>
      <c r="D193" s="17"/>
      <c r="E193" s="17"/>
      <c r="F193" s="17"/>
      <c r="G193" s="17"/>
      <c r="H193" s="17"/>
      <c r="I193" s="17"/>
      <c r="J193" s="17"/>
      <c r="K193" s="17"/>
      <c r="L193" s="16"/>
      <c r="M193" s="16"/>
      <c r="N193" s="3"/>
      <c r="O193" s="3"/>
      <c r="P193" s="3"/>
      <c r="Q193" s="3"/>
    </row>
    <row r="194" spans="1:17" ht="12.75">
      <c r="A194" s="4"/>
      <c r="B194" s="305"/>
      <c r="C194" s="7"/>
      <c r="D194" s="17"/>
      <c r="E194" s="17"/>
      <c r="F194" s="17"/>
      <c r="G194" s="17"/>
      <c r="H194" s="17"/>
      <c r="I194" s="17"/>
      <c r="J194" s="17"/>
      <c r="K194" s="17"/>
      <c r="L194" s="16"/>
      <c r="M194" s="16"/>
      <c r="N194" s="3"/>
      <c r="O194" s="3"/>
      <c r="P194" s="3"/>
      <c r="Q194" s="3"/>
    </row>
    <row r="195" spans="1:17" ht="12.75">
      <c r="A195" s="4"/>
      <c r="B195" s="305"/>
      <c r="C195" s="7"/>
      <c r="D195" s="17"/>
      <c r="E195" s="17"/>
      <c r="F195" s="17"/>
      <c r="G195" s="17"/>
      <c r="H195" s="17"/>
      <c r="I195" s="17"/>
      <c r="J195" s="17"/>
      <c r="K195" s="17"/>
      <c r="L195" s="16"/>
      <c r="M195" s="16"/>
      <c r="N195" s="3"/>
      <c r="O195" s="3"/>
      <c r="P195" s="3"/>
      <c r="Q195" s="3"/>
    </row>
    <row r="196" spans="1:17" ht="12.75">
      <c r="A196" s="4"/>
      <c r="B196" s="305"/>
      <c r="C196" s="7"/>
      <c r="D196" s="17"/>
      <c r="E196" s="17"/>
      <c r="F196" s="17"/>
      <c r="G196" s="17"/>
      <c r="H196" s="17"/>
      <c r="I196" s="17"/>
      <c r="J196" s="17"/>
      <c r="K196" s="17"/>
      <c r="L196" s="16"/>
      <c r="M196" s="16"/>
      <c r="N196" s="3"/>
      <c r="O196" s="3"/>
      <c r="P196" s="3"/>
      <c r="Q196" s="3"/>
    </row>
    <row r="197" spans="1:17" ht="12.75">
      <c r="A197" s="4"/>
      <c r="B197" s="305"/>
      <c r="C197" s="7"/>
      <c r="D197" s="17"/>
      <c r="E197" s="17"/>
      <c r="F197" s="17"/>
      <c r="G197" s="17"/>
      <c r="H197" s="17"/>
      <c r="I197" s="17"/>
      <c r="J197" s="17"/>
      <c r="K197" s="17"/>
      <c r="L197" s="16"/>
      <c r="M197" s="16"/>
      <c r="N197" s="3"/>
      <c r="O197" s="3"/>
      <c r="P197" s="3"/>
      <c r="Q197" s="3"/>
    </row>
    <row r="198" spans="1:17" ht="12.75">
      <c r="A198" s="4"/>
      <c r="B198" s="305"/>
      <c r="C198" s="7"/>
      <c r="D198" s="17"/>
      <c r="E198" s="17"/>
      <c r="F198" s="17"/>
      <c r="G198" s="17"/>
      <c r="H198" s="17"/>
      <c r="I198" s="17"/>
      <c r="J198" s="17"/>
      <c r="K198" s="17"/>
      <c r="L198" s="16"/>
      <c r="M198" s="16"/>
      <c r="N198" s="3"/>
      <c r="O198" s="3"/>
      <c r="P198" s="3"/>
      <c r="Q198" s="3"/>
    </row>
    <row r="199" spans="1:17" ht="12.75">
      <c r="A199" s="4"/>
      <c r="B199" s="305"/>
      <c r="C199" s="7"/>
      <c r="D199" s="17"/>
      <c r="E199" s="17"/>
      <c r="F199" s="17"/>
      <c r="G199" s="17"/>
      <c r="H199" s="17"/>
      <c r="I199" s="17"/>
      <c r="J199" s="17"/>
      <c r="K199" s="17"/>
      <c r="L199" s="16"/>
      <c r="M199" s="16"/>
      <c r="N199" s="3"/>
      <c r="O199" s="3"/>
      <c r="P199" s="3"/>
      <c r="Q199" s="3"/>
    </row>
    <row r="200" spans="1:17" ht="12.75">
      <c r="A200" s="4"/>
      <c r="B200" s="305"/>
      <c r="C200" s="7"/>
      <c r="D200" s="17"/>
      <c r="E200" s="17"/>
      <c r="F200" s="17"/>
      <c r="G200" s="17"/>
      <c r="H200" s="17"/>
      <c r="I200" s="17"/>
      <c r="J200" s="17"/>
      <c r="K200" s="17"/>
      <c r="L200" s="16"/>
      <c r="M200" s="16"/>
      <c r="N200" s="3"/>
      <c r="O200" s="3"/>
      <c r="P200" s="3"/>
      <c r="Q200" s="3"/>
    </row>
    <row r="201" spans="1:17" ht="12.75">
      <c r="A201" s="4"/>
      <c r="B201" s="301"/>
      <c r="C201" s="301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3"/>
      <c r="O201" s="3"/>
      <c r="P201" s="3"/>
      <c r="Q201" s="3"/>
    </row>
    <row r="202" spans="1:17" ht="12.75">
      <c r="A202" s="4"/>
      <c r="B202" s="309"/>
      <c r="C202" s="309"/>
      <c r="D202" s="309"/>
      <c r="E202" s="309"/>
      <c r="F202" s="309"/>
      <c r="G202" s="309"/>
      <c r="H202" s="309"/>
      <c r="I202" s="309"/>
      <c r="J202" s="309"/>
      <c r="K202" s="309"/>
      <c r="L202" s="309"/>
      <c r="M202" s="309"/>
      <c r="N202" s="3"/>
      <c r="O202" s="3"/>
      <c r="P202" s="3"/>
      <c r="Q202" s="3"/>
    </row>
    <row r="203" spans="1:17" ht="12.75">
      <c r="A203" s="4"/>
      <c r="B203" s="309"/>
      <c r="C203" s="309"/>
      <c r="D203" s="309"/>
      <c r="E203" s="309"/>
      <c r="F203" s="309"/>
      <c r="G203" s="309"/>
      <c r="H203" s="309"/>
      <c r="I203" s="309"/>
      <c r="J203" s="309"/>
      <c r="K203" s="309"/>
      <c r="L203" s="309"/>
      <c r="M203" s="309"/>
      <c r="N203" s="3"/>
      <c r="O203" s="3"/>
      <c r="P203" s="3"/>
      <c r="Q203" s="3"/>
    </row>
    <row r="204" spans="1:17" ht="12.75">
      <c r="A204" s="4"/>
      <c r="B204" s="309"/>
      <c r="C204" s="309"/>
      <c r="D204" s="309"/>
      <c r="E204" s="309"/>
      <c r="F204" s="309"/>
      <c r="G204" s="309"/>
      <c r="H204" s="309"/>
      <c r="I204" s="309"/>
      <c r="J204" s="309"/>
      <c r="K204" s="309"/>
      <c r="L204" s="309"/>
      <c r="M204" s="309"/>
      <c r="N204" s="3"/>
      <c r="O204" s="3"/>
      <c r="P204" s="3"/>
      <c r="Q204" s="3"/>
    </row>
    <row r="205" spans="1:17" ht="12.75">
      <c r="A205" s="4"/>
      <c r="B205" s="300"/>
      <c r="C205" s="300"/>
      <c r="D205" s="300"/>
      <c r="E205" s="300"/>
      <c r="F205" s="300"/>
      <c r="G205" s="300"/>
      <c r="H205" s="300"/>
      <c r="I205" s="300"/>
      <c r="J205" s="300"/>
      <c r="K205" s="300"/>
      <c r="L205" s="300"/>
      <c r="M205" s="300"/>
      <c r="N205" s="3"/>
      <c r="O205" s="3"/>
      <c r="P205" s="3"/>
      <c r="Q205" s="3"/>
    </row>
    <row r="206" spans="1:17" ht="12.75">
      <c r="A206" s="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3"/>
      <c r="O206" s="3"/>
      <c r="P206" s="3"/>
      <c r="Q206" s="3"/>
    </row>
    <row r="207" spans="1:17" ht="12.75">
      <c r="A207" s="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3"/>
      <c r="O207" s="3"/>
      <c r="P207" s="3"/>
      <c r="Q207" s="3"/>
    </row>
    <row r="208" spans="1:17" ht="12.75">
      <c r="A208" s="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3"/>
      <c r="O208" s="3"/>
      <c r="P208" s="3"/>
      <c r="Q208" s="3"/>
    </row>
    <row r="209" spans="1:17" ht="12.75">
      <c r="A209" s="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3"/>
      <c r="O209" s="3"/>
      <c r="P209" s="3"/>
      <c r="Q209" s="3"/>
    </row>
    <row r="210" spans="1:17" ht="12.75">
      <c r="A210" s="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3"/>
      <c r="O210" s="3"/>
      <c r="P210" s="3"/>
      <c r="Q210" s="3"/>
    </row>
    <row r="211" spans="1:17" ht="12.75">
      <c r="A211" s="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3"/>
      <c r="O211" s="3"/>
      <c r="P211" s="3"/>
      <c r="Q211" s="3"/>
    </row>
    <row r="212" spans="1:17" ht="12.75">
      <c r="A212" s="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3"/>
      <c r="O212" s="3"/>
      <c r="P212" s="3"/>
      <c r="Q212" s="3"/>
    </row>
    <row r="213" spans="1:17" ht="12.75">
      <c r="A213" s="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3"/>
      <c r="O213" s="3"/>
      <c r="P213" s="3"/>
      <c r="Q213" s="3"/>
    </row>
    <row r="214" spans="1:17" ht="12.75">
      <c r="A214" s="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3"/>
      <c r="O214" s="3"/>
      <c r="P214" s="3"/>
      <c r="Q214" s="3"/>
    </row>
    <row r="215" spans="1:17" ht="12.75">
      <c r="A215" s="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3"/>
      <c r="O215" s="3"/>
      <c r="P215" s="3"/>
      <c r="Q215" s="3"/>
    </row>
    <row r="216" spans="1:17" ht="12.75">
      <c r="A216" s="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3"/>
      <c r="O216" s="3"/>
      <c r="P216" s="3"/>
      <c r="Q216" s="3"/>
    </row>
    <row r="217" spans="1:17" ht="12.75">
      <c r="A217" s="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3"/>
      <c r="O217" s="3"/>
      <c r="P217" s="3"/>
      <c r="Q217" s="3"/>
    </row>
    <row r="218" spans="1:17" ht="12.75">
      <c r="A218" s="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3"/>
      <c r="O218" s="3"/>
      <c r="P218" s="3"/>
      <c r="Q218" s="3"/>
    </row>
    <row r="219" spans="1:17" ht="12.75">
      <c r="A219" s="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3"/>
      <c r="O219" s="3"/>
      <c r="P219" s="3"/>
      <c r="Q219" s="3"/>
    </row>
    <row r="220" spans="1:17" ht="12.75">
      <c r="A220" s="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3"/>
      <c r="O220" s="3"/>
      <c r="P220" s="3"/>
      <c r="Q220" s="3"/>
    </row>
    <row r="221" spans="1:17" ht="12.75">
      <c r="A221" s="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3"/>
      <c r="O221" s="3"/>
      <c r="P221" s="3"/>
      <c r="Q221" s="3"/>
    </row>
    <row r="222" spans="1:17" ht="12.75">
      <c r="A222" s="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3"/>
      <c r="O222" s="3"/>
      <c r="P222" s="3"/>
      <c r="Q222" s="3"/>
    </row>
    <row r="223" spans="1:17" ht="12.75">
      <c r="A223" s="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3"/>
      <c r="O223" s="3"/>
      <c r="P223" s="3"/>
      <c r="Q223" s="3"/>
    </row>
    <row r="224" spans="1:17" ht="12.75">
      <c r="A224" s="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3"/>
      <c r="O224" s="3"/>
      <c r="P224" s="3"/>
      <c r="Q224" s="3"/>
    </row>
    <row r="225" spans="1:17" ht="12.75">
      <c r="A225" s="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3"/>
      <c r="O225" s="3"/>
      <c r="P225" s="3"/>
      <c r="Q225" s="3"/>
    </row>
    <row r="226" spans="1:17" ht="12.75">
      <c r="A226" s="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3"/>
      <c r="O226" s="3"/>
      <c r="P226" s="3"/>
      <c r="Q226" s="3"/>
    </row>
    <row r="227" spans="1:17" ht="12.75">
      <c r="A227" s="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3"/>
      <c r="O227" s="3"/>
      <c r="P227" s="3"/>
      <c r="Q227" s="3"/>
    </row>
    <row r="228" spans="1:17" ht="12.75">
      <c r="A228" s="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3"/>
      <c r="O228" s="3"/>
      <c r="P228" s="3"/>
      <c r="Q228" s="3"/>
    </row>
    <row r="229" spans="1:17" ht="12.75">
      <c r="A229" s="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"/>
      <c r="O229" s="3"/>
      <c r="P229" s="3"/>
      <c r="Q229" s="3"/>
    </row>
    <row r="230" spans="1:17" ht="12.75">
      <c r="A230" s="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3"/>
      <c r="O230" s="3"/>
      <c r="P230" s="3"/>
      <c r="Q230" s="3"/>
    </row>
    <row r="231" spans="1:17" ht="12.75">
      <c r="A231" s="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3"/>
      <c r="O231" s="3"/>
      <c r="P231" s="3"/>
      <c r="Q231" s="3"/>
    </row>
    <row r="232" spans="1:17" ht="12.75">
      <c r="A232" s="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3"/>
      <c r="O232" s="3"/>
      <c r="P232" s="3"/>
      <c r="Q232" s="3"/>
    </row>
    <row r="233" spans="1:17" ht="12.75">
      <c r="A233" s="4"/>
      <c r="B233" s="13"/>
      <c r="C233" s="13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3"/>
      <c r="O233" s="3"/>
      <c r="P233" s="3"/>
      <c r="Q233" s="3"/>
    </row>
    <row r="234" spans="1:17" ht="12.75">
      <c r="A234" s="4"/>
      <c r="B234" s="13"/>
      <c r="C234" s="13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3"/>
      <c r="O234" s="3"/>
      <c r="P234" s="3"/>
      <c r="Q234" s="3"/>
    </row>
    <row r="235" spans="1:17" ht="12.75">
      <c r="A235" s="4"/>
      <c r="B235" s="13"/>
      <c r="C235" s="13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3"/>
      <c r="O235" s="3"/>
      <c r="P235" s="3"/>
      <c r="Q235" s="3"/>
    </row>
    <row r="236" spans="1:17" ht="12.75">
      <c r="A236" s="4"/>
      <c r="B236" s="307"/>
      <c r="C236" s="307"/>
      <c r="D236" s="301"/>
      <c r="E236" s="301"/>
      <c r="F236" s="301"/>
      <c r="G236" s="301"/>
      <c r="H236" s="301"/>
      <c r="I236" s="301"/>
      <c r="J236" s="301"/>
      <c r="K236" s="301"/>
      <c r="L236" s="301"/>
      <c r="M236" s="301"/>
      <c r="N236" s="3"/>
      <c r="O236" s="3"/>
      <c r="P236" s="3"/>
      <c r="Q236" s="3"/>
    </row>
    <row r="237" spans="1:17" ht="12.75">
      <c r="A237" s="4"/>
      <c r="B237" s="307"/>
      <c r="C237" s="307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3"/>
      <c r="O237" s="3"/>
      <c r="P237" s="3"/>
      <c r="Q237" s="3"/>
    </row>
    <row r="238" spans="1:17" ht="12.75" customHeight="1">
      <c r="A238" s="4"/>
      <c r="B238" s="305"/>
      <c r="C238" s="1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3"/>
      <c r="O238" s="3"/>
      <c r="P238" s="3"/>
      <c r="Q238" s="3"/>
    </row>
    <row r="239" spans="1:17" ht="12.75" customHeight="1">
      <c r="A239" s="4"/>
      <c r="B239" s="305"/>
      <c r="C239" s="1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3"/>
      <c r="O239" s="3"/>
      <c r="P239" s="3"/>
      <c r="Q239" s="3"/>
    </row>
    <row r="240" spans="1:17" ht="13.5" customHeight="1">
      <c r="A240" s="4"/>
      <c r="B240" s="305"/>
      <c r="C240" s="1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3"/>
      <c r="O240" s="3"/>
      <c r="P240" s="3"/>
      <c r="Q240" s="3"/>
    </row>
    <row r="241" spans="1:17" ht="12.75" customHeight="1">
      <c r="A241" s="4"/>
      <c r="B241" s="305"/>
      <c r="C241" s="12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3"/>
      <c r="O241" s="3"/>
      <c r="P241" s="3"/>
      <c r="Q241" s="3"/>
    </row>
    <row r="242" spans="1:17" ht="12.75" customHeight="1">
      <c r="A242" s="4"/>
      <c r="B242" s="305"/>
      <c r="C242" s="12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3"/>
      <c r="O242" s="3"/>
      <c r="P242" s="3"/>
      <c r="Q242" s="3"/>
    </row>
    <row r="243" spans="1:17" ht="13.5" customHeight="1">
      <c r="A243" s="4"/>
      <c r="B243" s="305"/>
      <c r="C243" s="1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3"/>
      <c r="O243" s="3"/>
      <c r="P243" s="3"/>
      <c r="Q243" s="3"/>
    </row>
    <row r="244" spans="1:17" ht="12.75">
      <c r="A244" s="4"/>
      <c r="B244" s="3"/>
      <c r="C244" s="3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3"/>
      <c r="O244" s="3"/>
      <c r="P244" s="3"/>
      <c r="Q244" s="3"/>
    </row>
    <row r="245" spans="1:17" ht="12.75">
      <c r="A245" s="4"/>
      <c r="B245" s="3"/>
      <c r="C245" s="3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3"/>
      <c r="O245" s="3"/>
      <c r="P245" s="3"/>
      <c r="Q245" s="3"/>
    </row>
    <row r="246" spans="1:17" ht="12.75">
      <c r="A246" s="4"/>
      <c r="B246" s="3"/>
      <c r="C246" s="3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3"/>
      <c r="O246" s="3"/>
      <c r="P246" s="3"/>
      <c r="Q246" s="3"/>
    </row>
    <row r="247" spans="1:17" ht="12.75">
      <c r="A247" s="4"/>
      <c r="B247" s="3"/>
      <c r="C247" s="3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3"/>
      <c r="O247" s="3"/>
      <c r="P247" s="3"/>
      <c r="Q247" s="3"/>
    </row>
    <row r="248" spans="1:17" ht="12.75">
      <c r="A248" s="4"/>
      <c r="B248" s="3"/>
      <c r="C248" s="3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3"/>
      <c r="O248" s="3"/>
      <c r="P248" s="3"/>
      <c r="Q248" s="3"/>
    </row>
    <row r="249" spans="1:17" ht="12.75">
      <c r="A249" s="4"/>
      <c r="B249" s="3"/>
      <c r="C249" s="3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3"/>
      <c r="O249" s="3"/>
      <c r="P249" s="3"/>
      <c r="Q249" s="3"/>
    </row>
    <row r="250" spans="1:17" ht="12.75">
      <c r="A250" s="4"/>
      <c r="B250" s="3"/>
      <c r="C250" s="3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3"/>
      <c r="O250" s="3"/>
      <c r="P250" s="3"/>
      <c r="Q250" s="3"/>
    </row>
    <row r="251" spans="1:17" ht="12.75">
      <c r="A251" s="4"/>
      <c r="B251" s="3"/>
      <c r="C251" s="3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3"/>
      <c r="O251" s="3"/>
      <c r="P251" s="3"/>
      <c r="Q251" s="3"/>
    </row>
    <row r="252" spans="1:17" ht="12.75">
      <c r="A252" s="4"/>
      <c r="B252" s="3"/>
      <c r="C252" s="3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3"/>
      <c r="O252" s="3"/>
      <c r="P252" s="3"/>
      <c r="Q252" s="3"/>
    </row>
    <row r="253" spans="1:17" ht="12.75">
      <c r="A253" s="4"/>
      <c r="B253" s="3"/>
      <c r="C253" s="3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3"/>
      <c r="O253" s="3"/>
      <c r="P253" s="3"/>
      <c r="Q253" s="3"/>
    </row>
    <row r="254" spans="1:17" ht="12.75">
      <c r="A254" s="4"/>
      <c r="B254" s="3"/>
      <c r="C254" s="3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3"/>
      <c r="O254" s="3"/>
      <c r="P254" s="3"/>
      <c r="Q254" s="3"/>
    </row>
    <row r="255" spans="1:17" ht="12.75">
      <c r="A255" s="4"/>
      <c r="B255" s="3"/>
      <c r="C255" s="3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3"/>
      <c r="O255" s="3"/>
      <c r="P255" s="3"/>
      <c r="Q255" s="3"/>
    </row>
    <row r="256" spans="1:17" ht="12.75">
      <c r="A256" s="4"/>
      <c r="B256" s="3"/>
      <c r="C256" s="3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3"/>
      <c r="O256" s="3"/>
      <c r="P256" s="3"/>
      <c r="Q256" s="3"/>
    </row>
    <row r="257" spans="1:17" ht="12.75">
      <c r="A257" s="4"/>
      <c r="B257" s="3"/>
      <c r="C257" s="3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3"/>
      <c r="O257" s="3"/>
      <c r="P257" s="3"/>
      <c r="Q257" s="3"/>
    </row>
    <row r="258" spans="1:17" ht="12.75">
      <c r="A258" s="4"/>
      <c r="B258" s="3"/>
      <c r="C258" s="3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3"/>
      <c r="O258" s="3"/>
      <c r="P258" s="3"/>
      <c r="Q258" s="3"/>
    </row>
    <row r="259" spans="1:17" ht="12.75">
      <c r="A259" s="4"/>
      <c r="B259" s="3"/>
      <c r="C259" s="3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3"/>
      <c r="O259" s="3"/>
      <c r="P259" s="3"/>
      <c r="Q259" s="3"/>
    </row>
    <row r="260" spans="1:17" ht="12.75">
      <c r="A260" s="4"/>
      <c r="B260" s="3"/>
      <c r="C260" s="3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3"/>
      <c r="O260" s="3"/>
      <c r="P260" s="3"/>
      <c r="Q260" s="3"/>
    </row>
    <row r="261" spans="1:17" ht="12.75">
      <c r="A261" s="4"/>
      <c r="B261" s="3"/>
      <c r="C261" s="3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3"/>
      <c r="O261" s="3"/>
      <c r="P261" s="3"/>
      <c r="Q261" s="3"/>
    </row>
    <row r="262" spans="1:17" ht="12.75">
      <c r="A262" s="4"/>
      <c r="B262" s="3"/>
      <c r="C262" s="3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3"/>
      <c r="O262" s="3"/>
      <c r="P262" s="3"/>
      <c r="Q262" s="3"/>
    </row>
    <row r="263" spans="1:17" ht="12.75">
      <c r="A263" s="4"/>
      <c r="B263" s="3"/>
      <c r="C263" s="3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3"/>
      <c r="O263" s="3"/>
      <c r="P263" s="3"/>
      <c r="Q263" s="3"/>
    </row>
    <row r="264" spans="1:17" ht="12.75">
      <c r="A264" s="4"/>
      <c r="B264" s="3"/>
      <c r="C264" s="3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3"/>
      <c r="O264" s="3"/>
      <c r="P264" s="3"/>
      <c r="Q264" s="3"/>
    </row>
    <row r="265" spans="1:17" ht="12.75">
      <c r="A265" s="4"/>
      <c r="B265" s="3"/>
      <c r="C265" s="3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3"/>
      <c r="O265" s="3"/>
      <c r="P265" s="3"/>
      <c r="Q265" s="3"/>
    </row>
    <row r="266" spans="1:17" ht="12.75">
      <c r="A266" s="4"/>
      <c r="B266" s="3"/>
      <c r="C266" s="3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3"/>
      <c r="O266" s="3"/>
      <c r="P266" s="3"/>
      <c r="Q266" s="3"/>
    </row>
    <row r="267" spans="1:17" ht="12.75">
      <c r="A267" s="4"/>
      <c r="B267" s="3"/>
      <c r="C267" s="3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3"/>
      <c r="O267" s="3"/>
      <c r="P267" s="3"/>
      <c r="Q267" s="3"/>
    </row>
    <row r="268" spans="1:17" ht="12.75">
      <c r="A268" s="4"/>
      <c r="B268" s="3"/>
      <c r="C268" s="3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3"/>
      <c r="O268" s="3"/>
      <c r="P268" s="3"/>
      <c r="Q268" s="3"/>
    </row>
    <row r="269" spans="1:17" ht="12.75">
      <c r="A269" s="4"/>
      <c r="B269" s="3"/>
      <c r="C269" s="3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3"/>
      <c r="O269" s="3"/>
      <c r="P269" s="3"/>
      <c r="Q269" s="3"/>
    </row>
    <row r="270" spans="1:17" ht="12.75">
      <c r="A270" s="4"/>
      <c r="B270" s="3"/>
      <c r="C270" s="3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3"/>
      <c r="O270" s="3"/>
      <c r="P270" s="3"/>
      <c r="Q270" s="3"/>
    </row>
    <row r="271" spans="1:17" ht="12.75">
      <c r="A271" s="4"/>
      <c r="B271" s="3"/>
      <c r="C271" s="3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3"/>
      <c r="O271" s="3"/>
      <c r="P271" s="3"/>
      <c r="Q271" s="3"/>
    </row>
    <row r="272" spans="1:17" ht="12.75">
      <c r="A272" s="4"/>
      <c r="B272" s="3"/>
      <c r="C272" s="3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3"/>
      <c r="O272" s="3"/>
      <c r="P272" s="3"/>
      <c r="Q272" s="3"/>
    </row>
    <row r="273" spans="1:17" ht="12.75">
      <c r="A273" s="4"/>
      <c r="B273" s="3"/>
      <c r="C273" s="3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3"/>
      <c r="O273" s="3"/>
      <c r="P273" s="3"/>
      <c r="Q273" s="3"/>
    </row>
    <row r="274" spans="1:17" ht="12.75">
      <c r="A274" s="4"/>
      <c r="B274" s="3"/>
      <c r="C274" s="3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3"/>
      <c r="O274" s="3"/>
      <c r="P274" s="3"/>
      <c r="Q274" s="3"/>
    </row>
    <row r="275" spans="1:17" ht="12.75">
      <c r="A275" s="4"/>
      <c r="B275" s="3"/>
      <c r="C275" s="3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3"/>
      <c r="O275" s="3"/>
      <c r="P275" s="3"/>
      <c r="Q275" s="3"/>
    </row>
    <row r="276" spans="1:17" ht="12.75">
      <c r="A276" s="4"/>
      <c r="B276" s="3"/>
      <c r="C276" s="3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3"/>
      <c r="O276" s="3"/>
      <c r="P276" s="3"/>
      <c r="Q276" s="3"/>
    </row>
    <row r="277" spans="1:17" ht="12.75">
      <c r="A277" s="4"/>
      <c r="B277" s="3"/>
      <c r="C277" s="3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3"/>
      <c r="O277" s="3"/>
      <c r="P277" s="3"/>
      <c r="Q277" s="3"/>
    </row>
    <row r="278" spans="1:17" ht="12.75">
      <c r="A278" s="4"/>
      <c r="B278" s="3"/>
      <c r="C278" s="3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3"/>
      <c r="O278" s="3"/>
      <c r="P278" s="3"/>
      <c r="Q278" s="3"/>
    </row>
    <row r="279" spans="1:17" ht="12.75">
      <c r="A279" s="4"/>
      <c r="B279" s="3"/>
      <c r="C279" s="3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3"/>
      <c r="O279" s="3"/>
      <c r="P279" s="3"/>
      <c r="Q279" s="3"/>
    </row>
    <row r="280" spans="1:17" ht="12.75">
      <c r="A280" s="4"/>
      <c r="B280" s="3"/>
      <c r="C280" s="3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3"/>
      <c r="O280" s="3"/>
      <c r="P280" s="3"/>
      <c r="Q280" s="3"/>
    </row>
    <row r="281" spans="1:17" ht="12.75">
      <c r="A281" s="4"/>
      <c r="B281" s="3"/>
      <c r="C281" s="3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3"/>
      <c r="O281" s="3"/>
      <c r="P281" s="3"/>
      <c r="Q281" s="3"/>
    </row>
    <row r="282" spans="1:17" ht="12.75">
      <c r="A282" s="4"/>
      <c r="B282" s="3"/>
      <c r="C282" s="3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3"/>
      <c r="O282" s="3"/>
      <c r="P282" s="3"/>
      <c r="Q282" s="3"/>
    </row>
    <row r="283" spans="1:17" ht="12.75">
      <c r="A283" s="4"/>
      <c r="B283" s="3"/>
      <c r="C283" s="3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3"/>
      <c r="O283" s="3"/>
      <c r="P283" s="3"/>
      <c r="Q283" s="3"/>
    </row>
    <row r="284" spans="1:17" ht="12.75">
      <c r="A284" s="4"/>
      <c r="B284" s="3"/>
      <c r="C284" s="3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3"/>
      <c r="O284" s="3"/>
      <c r="P284" s="3"/>
      <c r="Q284" s="3"/>
    </row>
    <row r="285" spans="1:17" ht="12.75">
      <c r="A285" s="4"/>
      <c r="B285" s="3"/>
      <c r="C285" s="3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3"/>
      <c r="O285" s="3"/>
      <c r="P285" s="3"/>
      <c r="Q285" s="3"/>
    </row>
    <row r="286" spans="1:17" ht="12.75">
      <c r="A286" s="4"/>
      <c r="B286" s="3"/>
      <c r="C286" s="3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3"/>
      <c r="O286" s="3"/>
      <c r="P286" s="3"/>
      <c r="Q286" s="3"/>
    </row>
    <row r="287" spans="1:17" ht="12.75">
      <c r="A287" s="4"/>
      <c r="B287" s="3"/>
      <c r="C287" s="3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3"/>
      <c r="O287" s="3"/>
      <c r="P287" s="3"/>
      <c r="Q287" s="3"/>
    </row>
    <row r="288" spans="1:17" ht="12.75">
      <c r="A288" s="4"/>
      <c r="B288" s="3"/>
      <c r="C288" s="3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3"/>
      <c r="O288" s="3"/>
      <c r="P288" s="3"/>
      <c r="Q288" s="3"/>
    </row>
    <row r="289" spans="1:17" ht="12.75">
      <c r="A289" s="4"/>
      <c r="B289" s="3"/>
      <c r="C289" s="3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3"/>
      <c r="O289" s="3"/>
      <c r="P289" s="3"/>
      <c r="Q289" s="3"/>
    </row>
    <row r="290" spans="1:17" ht="12.75">
      <c r="A290" s="4"/>
      <c r="B290" s="3"/>
      <c r="C290" s="3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3"/>
      <c r="O290" s="3"/>
      <c r="P290" s="3"/>
      <c r="Q290" s="3"/>
    </row>
    <row r="291" spans="1:17" ht="12.75">
      <c r="A291" s="4"/>
      <c r="B291" s="3"/>
      <c r="C291" s="3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3"/>
      <c r="O291" s="3"/>
      <c r="P291" s="3"/>
      <c r="Q291" s="3"/>
    </row>
    <row r="292" spans="1:17" ht="12.75">
      <c r="A292" s="4"/>
      <c r="B292" s="3"/>
      <c r="C292" s="3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3"/>
      <c r="O292" s="3"/>
      <c r="P292" s="3"/>
      <c r="Q292" s="3"/>
    </row>
    <row r="293" spans="1:17" ht="12.75">
      <c r="A293" s="4"/>
      <c r="B293" s="3"/>
      <c r="C293" s="3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3"/>
      <c r="O293" s="3"/>
      <c r="P293" s="3"/>
      <c r="Q293" s="3"/>
    </row>
    <row r="294" spans="1:17" ht="12.75">
      <c r="A294" s="4"/>
      <c r="B294" s="3"/>
      <c r="C294" s="3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3"/>
      <c r="O294" s="3"/>
      <c r="P294" s="3"/>
      <c r="Q294" s="3"/>
    </row>
    <row r="295" spans="1:17" ht="12.75">
      <c r="A295" s="4"/>
      <c r="B295" s="7"/>
      <c r="C295" s="3"/>
      <c r="D295" s="3"/>
      <c r="E295" s="3"/>
      <c r="F295" s="3"/>
      <c r="G295" s="3"/>
      <c r="H295" s="11"/>
      <c r="I295" s="11"/>
      <c r="J295" s="11"/>
      <c r="K295" s="11"/>
      <c r="L295" s="11"/>
      <c r="M295" s="11"/>
      <c r="N295" s="11"/>
      <c r="O295" s="3"/>
      <c r="P295" s="3"/>
      <c r="Q295" s="3"/>
    </row>
    <row r="296" spans="1:17" ht="12.75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2.75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2.75">
      <c r="A298" s="4"/>
      <c r="B298" s="300"/>
      <c r="C298" s="300"/>
      <c r="D298" s="300"/>
      <c r="E298" s="300"/>
      <c r="F298" s="300"/>
      <c r="G298" s="300"/>
      <c r="H298" s="300"/>
      <c r="I298" s="300"/>
      <c r="J298" s="300"/>
      <c r="K298" s="300"/>
      <c r="L298" s="300"/>
      <c r="M298" s="300"/>
      <c r="N298" s="3"/>
      <c r="O298" s="3"/>
      <c r="P298" s="3"/>
      <c r="Q298" s="3"/>
    </row>
    <row r="299" spans="1:17" ht="12.75">
      <c r="A299" s="4"/>
      <c r="B299" s="301"/>
      <c r="C299" s="301"/>
      <c r="D299" s="301"/>
      <c r="E299" s="301"/>
      <c r="F299" s="301"/>
      <c r="G299" s="301"/>
      <c r="H299" s="301"/>
      <c r="I299" s="301"/>
      <c r="J299" s="301"/>
      <c r="K299" s="301"/>
      <c r="L299" s="301"/>
      <c r="M299" s="301"/>
      <c r="N299" s="301"/>
      <c r="O299" s="3"/>
      <c r="P299" s="3"/>
      <c r="Q299" s="3"/>
    </row>
    <row r="300" spans="1:17" ht="12.75">
      <c r="A300" s="4"/>
      <c r="B300" s="7"/>
      <c r="C300" s="7"/>
      <c r="D300" s="7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3"/>
      <c r="P300" s="3"/>
      <c r="Q300" s="3"/>
    </row>
    <row r="301" spans="1:17" ht="12.75">
      <c r="A301" s="10"/>
      <c r="B301" s="9"/>
      <c r="C301" s="9"/>
      <c r="D301" s="3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3"/>
      <c r="P301" s="3"/>
      <c r="Q301" s="3"/>
    </row>
    <row r="302" spans="1:17" ht="12.75">
      <c r="A302" s="10"/>
      <c r="B302" s="9"/>
      <c r="C302" s="9"/>
      <c r="D302" s="3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3"/>
      <c r="P302" s="3"/>
      <c r="Q302" s="3"/>
    </row>
    <row r="303" spans="1:17" ht="12.75">
      <c r="A303" s="10"/>
      <c r="B303" s="9"/>
      <c r="C303" s="9"/>
      <c r="D303" s="3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3"/>
      <c r="P303" s="3"/>
      <c r="Q303" s="3"/>
    </row>
    <row r="304" spans="1:17" ht="12.75">
      <c r="A304" s="10"/>
      <c r="B304" s="9"/>
      <c r="C304" s="9"/>
      <c r="D304" s="3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3"/>
      <c r="P304" s="3"/>
      <c r="Q304" s="3"/>
    </row>
    <row r="305" spans="1:17" ht="12.75">
      <c r="A305" s="10"/>
      <c r="B305" s="9"/>
      <c r="C305" s="9"/>
      <c r="D305" s="3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3"/>
      <c r="P305" s="3"/>
      <c r="Q305" s="3"/>
    </row>
    <row r="306" spans="1:17" ht="12.75">
      <c r="A306" s="10"/>
      <c r="B306" s="9"/>
      <c r="C306" s="9"/>
      <c r="D306" s="3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3"/>
      <c r="P306" s="3"/>
      <c r="Q306" s="3"/>
    </row>
    <row r="307" spans="1:17" ht="12.75">
      <c r="A307" s="10"/>
      <c r="B307" s="9"/>
      <c r="C307" s="9"/>
      <c r="D307" s="3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3"/>
      <c r="P307" s="3"/>
      <c r="Q307" s="3"/>
    </row>
    <row r="308" spans="1:17" ht="12.75">
      <c r="A308" s="10"/>
      <c r="B308" s="9"/>
      <c r="C308" s="9"/>
      <c r="D308" s="3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3"/>
      <c r="P308" s="3"/>
      <c r="Q308" s="3"/>
    </row>
    <row r="309" spans="1:17" ht="12.75">
      <c r="A309" s="10"/>
      <c r="B309" s="9"/>
      <c r="C309" s="9"/>
      <c r="D309" s="3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3"/>
      <c r="P309" s="3"/>
      <c r="Q309" s="3"/>
    </row>
    <row r="310" spans="1:17" ht="12.75">
      <c r="A310" s="10"/>
      <c r="B310" s="9"/>
      <c r="C310" s="9"/>
      <c r="D310" s="3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3"/>
      <c r="P310" s="3"/>
      <c r="Q310" s="3"/>
    </row>
    <row r="311" spans="1:17" ht="12.75">
      <c r="A311" s="10"/>
      <c r="B311" s="9"/>
      <c r="C311" s="9"/>
      <c r="D311" s="3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3"/>
      <c r="P311" s="3"/>
      <c r="Q311" s="3"/>
    </row>
    <row r="312" spans="1:17" ht="12.75">
      <c r="A312" s="10"/>
      <c r="B312" s="9"/>
      <c r="C312" s="9"/>
      <c r="D312" s="3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3"/>
      <c r="P312" s="3"/>
      <c r="Q312" s="3"/>
    </row>
    <row r="313" spans="1:17" ht="12.75">
      <c r="A313" s="10"/>
      <c r="B313" s="9"/>
      <c r="C313" s="9"/>
      <c r="D313" s="3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3"/>
      <c r="P313" s="3"/>
      <c r="Q313" s="3"/>
    </row>
    <row r="314" spans="1:17" ht="12.75">
      <c r="A314" s="10"/>
      <c r="B314" s="9"/>
      <c r="C314" s="9"/>
      <c r="D314" s="3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3"/>
      <c r="P314" s="3"/>
      <c r="Q314" s="3"/>
    </row>
    <row r="315" spans="1:17" ht="12.75">
      <c r="A315" s="10"/>
      <c r="B315" s="9"/>
      <c r="C315" s="9"/>
      <c r="D315" s="3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3"/>
      <c r="P315" s="3"/>
      <c r="Q315" s="3"/>
    </row>
    <row r="316" spans="1:17" ht="12.75">
      <c r="A316" s="10"/>
      <c r="B316" s="9"/>
      <c r="C316" s="9"/>
      <c r="D316" s="3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3"/>
      <c r="P316" s="3"/>
      <c r="Q316" s="3"/>
    </row>
    <row r="317" spans="1:17" ht="12.75">
      <c r="A317" s="10"/>
      <c r="B317" s="9"/>
      <c r="C317" s="9"/>
      <c r="D317" s="3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3"/>
      <c r="P317" s="3"/>
      <c r="Q317" s="3"/>
    </row>
    <row r="318" spans="1:17" ht="12.75">
      <c r="A318" s="10"/>
      <c r="B318" s="9"/>
      <c r="C318" s="9"/>
      <c r="D318" s="3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3"/>
      <c r="P318" s="3"/>
      <c r="Q318" s="3"/>
    </row>
    <row r="319" spans="1:17" ht="12.75">
      <c r="A319" s="10"/>
      <c r="B319" s="9"/>
      <c r="C319" s="9"/>
      <c r="D319" s="3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3"/>
      <c r="P319" s="3"/>
      <c r="Q319" s="3"/>
    </row>
    <row r="320" spans="1:17" ht="12.75">
      <c r="A320" s="10"/>
      <c r="B320" s="9"/>
      <c r="C320" s="9"/>
      <c r="D320" s="3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3"/>
      <c r="P320" s="3"/>
      <c r="Q320" s="3"/>
    </row>
    <row r="321" spans="1:17" ht="12.75">
      <c r="A321" s="10"/>
      <c r="B321" s="9"/>
      <c r="C321" s="9"/>
      <c r="D321" s="3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3"/>
      <c r="P321" s="3"/>
      <c r="Q321" s="3"/>
    </row>
    <row r="322" spans="1:17" ht="12.75">
      <c r="A322" s="10"/>
      <c r="B322" s="9"/>
      <c r="C322" s="9"/>
      <c r="D322" s="3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3"/>
      <c r="P322" s="3"/>
      <c r="Q322" s="3"/>
    </row>
    <row r="323" spans="1:17" ht="12.75">
      <c r="A323" s="10"/>
      <c r="B323" s="9"/>
      <c r="C323" s="9"/>
      <c r="D323" s="3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3"/>
      <c r="P323" s="3"/>
      <c r="Q323" s="3"/>
    </row>
    <row r="324" spans="1:17" ht="12.75">
      <c r="A324" s="4"/>
      <c r="B324" s="3"/>
      <c r="C324" s="3"/>
      <c r="D324" s="3"/>
      <c r="E324" s="3"/>
      <c r="F324" s="8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2.75">
      <c r="A325" s="4"/>
      <c r="B325" s="303"/>
      <c r="C325" s="303"/>
      <c r="D325" s="301"/>
      <c r="E325" s="301"/>
      <c r="F325" s="301"/>
      <c r="G325" s="301"/>
      <c r="H325" s="301"/>
      <c r="I325" s="301"/>
      <c r="J325" s="301"/>
      <c r="K325" s="301"/>
      <c r="L325" s="301"/>
      <c r="M325" s="301"/>
      <c r="N325" s="3"/>
      <c r="O325" s="3"/>
      <c r="P325" s="3"/>
      <c r="Q325" s="3"/>
    </row>
    <row r="326" spans="1:17" ht="12.75">
      <c r="A326" s="4"/>
      <c r="B326" s="303"/>
      <c r="C326" s="303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3"/>
      <c r="O326" s="3"/>
      <c r="P326" s="3"/>
      <c r="Q326" s="3"/>
    </row>
    <row r="327" spans="1:17" ht="12.75">
      <c r="A327" s="4"/>
      <c r="B327" s="302"/>
      <c r="C327" s="302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3"/>
      <c r="O327" s="3"/>
      <c r="P327" s="3"/>
      <c r="Q327" s="3"/>
    </row>
    <row r="328" spans="1:17" ht="12.75">
      <c r="A328" s="4"/>
      <c r="B328" s="302"/>
      <c r="C328" s="302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3"/>
      <c r="O328" s="3"/>
      <c r="P328" s="3"/>
      <c r="Q328" s="3"/>
    </row>
    <row r="329" spans="1:17" ht="12.75">
      <c r="A329" s="4"/>
      <c r="B329" s="302"/>
      <c r="C329" s="302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3"/>
      <c r="O329" s="3"/>
      <c r="P329" s="3"/>
      <c r="Q329" s="3"/>
    </row>
    <row r="330" spans="1:17" ht="12.75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2.75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2.75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2.75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2.75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2.75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2.75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2.75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2.75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2.75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2.75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2.75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2.75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2.75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2.75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2.75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2.75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2.75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2.75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2.75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2.75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2.75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2.75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2.75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2.75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2.75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2.75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2.75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2.75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2.75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2.75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2.75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2.75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2.75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2.75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2.75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2.75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2.75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2.75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2.75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2.75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2.75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2.75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2.75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2.75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2.75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2.75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2.75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2.75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2.75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2.75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2.75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2.75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2.75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2.75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2.75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2.75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2.75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2.75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2.75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2.75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2.75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2.75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2.75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2.75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2.75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2.75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2.75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2.75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2.75">
      <c r="A404" s="4"/>
      <c r="B404" s="7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2.75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2.75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2.75">
      <c r="A407" s="4"/>
      <c r="B407" s="303"/>
      <c r="C407" s="303"/>
      <c r="D407" s="301"/>
      <c r="E407" s="301"/>
      <c r="F407" s="301"/>
      <c r="G407" s="301"/>
      <c r="H407" s="301"/>
      <c r="I407" s="301"/>
      <c r="J407" s="301"/>
      <c r="K407" s="301"/>
      <c r="L407" s="301"/>
      <c r="M407" s="301"/>
      <c r="N407" s="3"/>
      <c r="O407" s="3"/>
      <c r="P407" s="3"/>
      <c r="Q407" s="3"/>
    </row>
    <row r="408" spans="1:17" ht="12.75">
      <c r="A408" s="4"/>
      <c r="B408" s="303"/>
      <c r="C408" s="303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3"/>
      <c r="O408" s="3"/>
      <c r="P408" s="3"/>
      <c r="Q408" s="3"/>
    </row>
    <row r="409" spans="1:17" ht="12.75">
      <c r="A409" s="4"/>
      <c r="B409" s="302"/>
      <c r="C409" s="302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3"/>
      <c r="O409" s="3"/>
      <c r="P409" s="3"/>
      <c r="Q409" s="3"/>
    </row>
    <row r="410" spans="1:17" ht="12.75">
      <c r="A410" s="4"/>
      <c r="B410" s="302"/>
      <c r="C410" s="302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3"/>
      <c r="O410" s="3"/>
      <c r="P410" s="3"/>
      <c r="Q410" s="3"/>
    </row>
    <row r="411" spans="1:17" ht="12.75">
      <c r="A411" s="4"/>
      <c r="B411" s="302"/>
      <c r="C411" s="302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3"/>
      <c r="O411" s="3"/>
      <c r="P411" s="3"/>
      <c r="Q411" s="3"/>
    </row>
    <row r="412" spans="1:17" ht="12.75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2.75">
      <c r="A413" s="4"/>
      <c r="B413" s="300"/>
      <c r="C413" s="300"/>
      <c r="D413" s="300"/>
      <c r="E413" s="300"/>
      <c r="F413" s="300"/>
      <c r="G413" s="300"/>
      <c r="H413" s="300"/>
      <c r="I413" s="300"/>
      <c r="J413" s="300"/>
      <c r="K413" s="300"/>
      <c r="L413" s="300"/>
      <c r="M413" s="300"/>
      <c r="N413" s="3"/>
      <c r="O413" s="3"/>
      <c r="P413" s="3"/>
      <c r="Q413" s="3"/>
    </row>
    <row r="414" spans="1:17" ht="12.75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2.75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2.75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2.75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2.75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2.75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2.75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2.75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2.75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2.75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2.75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2.75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2.75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2.75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2.75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2.75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2.75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2.75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2.75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2.75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2.75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2.75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2.75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2.75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2.75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2.75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2.75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2.75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2.75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2.75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2.75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2.75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2.75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2.75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2.75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2.75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2.75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2.75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2.75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2.75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2.75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2.75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2.75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</sheetData>
  <sheetProtection/>
  <mergeCells count="94">
    <mergeCell ref="B2:M2"/>
    <mergeCell ref="N2:O2"/>
    <mergeCell ref="B6:M7"/>
    <mergeCell ref="B8:M8"/>
    <mergeCell ref="F10:M11"/>
    <mergeCell ref="F13:L14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B63:B65"/>
    <mergeCell ref="B66:B68"/>
    <mergeCell ref="B76:D76"/>
    <mergeCell ref="E76:F76"/>
    <mergeCell ref="G76:J76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B201:C201"/>
    <mergeCell ref="B202:M202"/>
    <mergeCell ref="B203:M203"/>
    <mergeCell ref="B204:M204"/>
    <mergeCell ref="B205:M205"/>
    <mergeCell ref="L236:M236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236:C237"/>
    <mergeCell ref="D236:E236"/>
    <mergeCell ref="F236:G236"/>
    <mergeCell ref="H236:I236"/>
    <mergeCell ref="J236:K236"/>
    <mergeCell ref="L325:M325"/>
    <mergeCell ref="B327:C327"/>
    <mergeCell ref="B328:C328"/>
    <mergeCell ref="B329:C329"/>
    <mergeCell ref="B407:C408"/>
    <mergeCell ref="D407:E407"/>
    <mergeCell ref="F407:G407"/>
    <mergeCell ref="B325:C326"/>
    <mergeCell ref="D325:E325"/>
    <mergeCell ref="F325:G325"/>
    <mergeCell ref="H325:I325"/>
    <mergeCell ref="J325:K325"/>
    <mergeCell ref="B413:M413"/>
    <mergeCell ref="H407:I407"/>
    <mergeCell ref="J407:K407"/>
    <mergeCell ref="L407:M407"/>
    <mergeCell ref="B409:C409"/>
    <mergeCell ref="B410:C410"/>
    <mergeCell ref="B411:C411"/>
  </mergeCells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Castellón Chacón Viviana Angélica</cp:lastModifiedBy>
  <dcterms:created xsi:type="dcterms:W3CDTF">2012-03-23T19:02:14Z</dcterms:created>
  <dcterms:modified xsi:type="dcterms:W3CDTF">2012-04-12T17:39:03Z</dcterms:modified>
  <cp:category/>
  <cp:version/>
  <cp:contentType/>
  <cp:contentStatus/>
</cp:coreProperties>
</file>